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Pre-Mortem Capture" sheetId="2" state="visible" r:id="rId4"/>
    <sheet name="Register"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<sst xmlns="http://schemas.openxmlformats.org/spreadsheetml/2006/main" count="102" uniqueCount="92">
  <si>
    <t xml:space="preserve">Failure Mode Register</t>
  </si>
  <si>
    <t xml:space="preserve">Andre Gemelli. Generated 2026-08-25 08:30:18 (America/Sao_Paulo, UTC-03:00).</t>
  </si>
  <si>
    <t xml:space="preserve">What this is for</t>
  </si>
  <si>
    <t xml:space="preserve">A pre-mortem produces a list of ways a plan can fail. That list is worthless if it lives in a meeting note. This register is where it lives instead, and where it is checked against what actually happened. The register is the memory; the pre-mortem is only the input.</t>
  </si>
  <si>
    <t xml:space="preserve">The method, thirty minutes</t>
  </si>
  <si>
    <t xml:space="preserve">1. Setup, 2 min. State the plan and a specific date. "It is 2027-03-31. The Pelotas pilot has been cancelled and the client has gone to a competitor." Failure is stipulated as fact, not proposed as a risk.</t>
  </si>
  <si>
    <t xml:space="preserve">2. Silent independent writing, 7 min. Everyone writes their own account of what happened. Silence is not optional. Any discussion first anchors the room and collapses the diversity of failure paths, which is the entire value of the exercise.</t>
  </si>
  <si>
    <t xml:space="preserve">3. Round robin, 12 min. One cause each, going round until exhausted. No debate. No defending the plan. No "we already have a mitigation for that". Capture only.</t>
  </si>
  <si>
    <t xml:space="preserve">4. Rank, 5 min. Plausibility times cost. Not probability alone. A low-probability failure that kills the account outranks a likely failure that costs a week.</t>
  </si>
  <si>
    <t xml:space="preserve">5. Convert, 4 min. Top three become probes with named owners and dates. Everything else lands in the register at status Open.</t>
  </si>
  <si>
    <t xml:space="preserve">Two rules that decide whether this works</t>
  </si>
  <si>
    <t xml:space="preserve">Run it while the plan can still change. A pre-mortem after the decision is emotionally locked in is theatre, and it generates a register nobody reads.</t>
  </si>
  <si>
    <t xml:space="preserve">The author of the plan writes silently like everyone else and speaks last. Letting the author go first re-anchors the room to the optimistic case.</t>
  </si>
  <si>
    <t xml:space="preserve">How to fill it in</t>
  </si>
  <si>
    <t xml:space="preserve">Cells with a pale yellow fill are yours to type into. Everything else is calculated and should be left alone.</t>
  </si>
  <si>
    <t xml:space="preserve">Plausibility and Cost are both scored 1 to 5. Score is calculated as the product, so it runs 1 to 25.</t>
  </si>
  <si>
    <t xml:space="preserve">Status moves through: Open, Probed, Mitigated, Accepted, Materialised, Closed. Accepted is a legitimate destination. Not every failure mode is worth spending on, but the decision to accept should be recorded rather than implied by silence.</t>
  </si>
  <si>
    <t xml:space="preserve">Each sheet carries one example row in grey italic. Delete it once you have real entries.</t>
  </si>
  <si>
    <t xml:space="preserve">The number that matters</t>
  </si>
  <si>
    <t xml:space="preserve">On the Summary sheet, watch "Materialised without having been probed". Every entry in that count is a failure the method saw coming and the organisation did nothing about. That figure is the honest measure of whether this register is a working instrument or a filing cabinet.</t>
  </si>
  <si>
    <t xml:space="preserve">Formatting rule for anything derived from this file</t>
  </si>
  <si>
    <t xml:space="preserve">No em-dashes and no en-dashes, anywhere, in any document that comes out of this workbook. Ranges are written with the word "to".</t>
  </si>
  <si>
    <t xml:space="preserve">Pre-Mortem Capture Sheet</t>
  </si>
  <si>
    <t xml:space="preserve">One session per copy of this sheet. Template generated 2026-08-25 08:30:18.</t>
  </si>
  <si>
    <t xml:space="preserve">Session date</t>
  </si>
  <si>
    <t xml:space="preserve">2026-09-15</t>
  </si>
  <si>
    <t xml:space="preserve">Engagement or plan</t>
  </si>
  <si>
    <t xml:space="preserve">Pelotas fare collection pilot, phase 2</t>
  </si>
  <si>
    <t xml:space="preserve">Stipulated failure date</t>
  </si>
  <si>
    <t xml:space="preserve">2027-03-31</t>
  </si>
  <si>
    <t xml:space="preserve">Stipulated failure statement</t>
  </si>
  <si>
    <t xml:space="preserve">The pilot has been cancelled and the client has gone to a competitor.</t>
  </si>
  <si>
    <t xml:space="preserve">Facilitator</t>
  </si>
  <si>
    <t xml:space="preserve">Andre Gemelli</t>
  </si>
  <si>
    <t xml:space="preserve">Participants</t>
  </si>
  <si>
    <t xml:space="preserve">Delivery, integration, commercial, client-side sponsor</t>
  </si>
  <si>
    <t xml:space="preserve">Cynefin domain of the plan</t>
  </si>
  <si>
    <t xml:space="preserve">Complex</t>
  </si>
  <si>
    <t xml:space="preserve">Failure paths, captured in round robin. No debate at this stage.</t>
  </si>
  <si>
    <t xml:space="preserve">#</t>
  </si>
  <si>
    <t xml:space="preserve">Failure path, written as history</t>
  </si>
  <si>
    <t xml:space="preserve">Category</t>
  </si>
  <si>
    <t xml:space="preserve">Who would see it first</t>
  </si>
  <si>
    <t xml:space="preserve">Plausibility 1 to 5</t>
  </si>
  <si>
    <t xml:space="preserve">Cost 1 to 5</t>
  </si>
  <si>
    <t xml:space="preserve">Score</t>
  </si>
  <si>
    <t xml:space="preserve">Rank</t>
  </si>
  <si>
    <t xml:space="preserve">Bank-side certification slots were booked out and the integration sat finished but uncertified for nine weeks. The client read the silence as drift.</t>
  </si>
  <si>
    <t xml:space="preserve">External dependency</t>
  </si>
  <si>
    <t xml:space="preserve">Integration lead</t>
  </si>
  <si>
    <t xml:space="preserve">Aim for at least six distinct paths before you stop. A pre-mortem that produces three has not gone past the obvious.</t>
  </si>
  <si>
    <t xml:space="preserve">Top three by score become probes with a named owner and a date. Transfer every row to the Register sheet before closing this session.</t>
  </si>
  <si>
    <t xml:space="preserve">Running Failure Mode Register</t>
  </si>
  <si>
    <t xml:space="preserve">Every failure path from every pre-mortem, and what happened to it. Template generated 2026-08-25 08:30:18.</t>
  </si>
  <si>
    <t xml:space="preserve">ID</t>
  </si>
  <si>
    <t xml:space="preserve">Date raised</t>
  </si>
  <si>
    <t xml:space="preserve">Engagement</t>
  </si>
  <si>
    <t xml:space="preserve">Failure path</t>
  </si>
  <si>
    <t xml:space="preserve">Plaus 1 to 5</t>
  </si>
  <si>
    <t xml:space="preserve">Status</t>
  </si>
  <si>
    <t xml:space="preserve">Owner</t>
  </si>
  <si>
    <t xml:space="preserve">Probe or mitigation</t>
  </si>
  <si>
    <t xml:space="preserve">Due</t>
  </si>
  <si>
    <t xml:space="preserve">Outcome</t>
  </si>
  <si>
    <t xml:space="preserve">Date closed</t>
  </si>
  <si>
    <t xml:space="preserve">Was it probed</t>
  </si>
  <si>
    <t xml:space="preserve">FM-001</t>
  </si>
  <si>
    <t xml:space="preserve">Pelotas pilot</t>
  </si>
  <si>
    <t xml:space="preserve">Probed</t>
  </si>
  <si>
    <t xml:space="preserve">Request indicative certification slot dates from the bank before committing to a go-live date. Two week probe.</t>
  </si>
  <si>
    <t xml:space="preserve">2026-09-29</t>
  </si>
  <si>
    <t xml:space="preserve">Slots confirmed at 11 weeks out. Go-live date moved before it was published.</t>
  </si>
  <si>
    <t xml:space="preserve">2026-10-02</t>
  </si>
  <si>
    <t xml:space="preserve">Register Summary</t>
  </si>
  <si>
    <t xml:space="preserve">Calculated. Nothing on this sheet is typed. Template generated 2026-08-25 08:30:18.</t>
  </si>
  <si>
    <t xml:space="preserve">Entries by status</t>
  </si>
  <si>
    <t xml:space="preserve">Count</t>
  </si>
  <si>
    <t xml:space="preserve">Open</t>
  </si>
  <si>
    <t xml:space="preserve">Mitigated</t>
  </si>
  <si>
    <t xml:space="preserve">Accepted</t>
  </si>
  <si>
    <t xml:space="preserve">Materialised</t>
  </si>
  <si>
    <t xml:space="preserve">Closed</t>
  </si>
  <si>
    <t xml:space="preserve">Total logged</t>
  </si>
  <si>
    <t xml:space="preserve">Materialised without having been probed</t>
  </si>
  <si>
    <t xml:space="preserve">Each one is a failure this method saw coming and the organisation did nothing about. If this is not zero, the register is a filing cabinet rather than an instrument.</t>
  </si>
  <si>
    <t xml:space="preserve">Highest scoring entries still open</t>
  </si>
  <si>
    <t xml:space="preserve">Open entries scoring 16 or above out of 25. Anything sitting here has been named as both plausible and expensive, and has had nothing done about it.</t>
  </si>
  <si>
    <t xml:space="preserve">Coverage</t>
  </si>
  <si>
    <t xml:space="preserve">Distinct engagements with at least one entry</t>
  </si>
  <si>
    <t xml:space="preserve">Mean score of all logged entries</t>
  </si>
  <si>
    <t xml:space="preserve">Entries accepted without mitigation</t>
  </si>
  <si>
    <t xml:space="preserve">Generated 2026-08-25 08:30:18 (America/Sao_Paulo, UTC-03:00). Andre Gemelli.</t>
  </si>
</sst>
</file>

<file path=xl/styles.xml><?xml version="1.0" encoding="utf-8"?>
<styleSheet xmlns="http://schemas.openxmlformats.org/spreadsheetml/2006/main">
  <numFmts count="2">
    <numFmt numFmtId="164" formatCode="General"/>
    <numFmt numFmtId="165" formatCode="General"/>
  </numFmts>
  <fonts count="14">
    <font>
      <sz val="11"/>
      <color theme="1"/>
      <name val="Calibri"/>
      <family val="2"/>
      <charset val="1"/>
    </font>
    <font>
      <sz val="10"/>
      <name val="Arial"/>
      <family val="0"/>
    </font>
    <font>
      <sz val="10"/>
      <name val="Arial"/>
      <family val="0"/>
    </font>
    <font>
      <sz val="10"/>
      <name val="Arial"/>
      <family val="0"/>
    </font>
    <font>
      <b val="true"/>
      <sz val="14"/>
      <color rgb="FF0B5C43"/>
      <name val="Arial"/>
      <family val="0"/>
      <charset val="1"/>
    </font>
    <font>
      <i val="true"/>
      <sz val="9"/>
      <color rgb="FF666666"/>
      <name val="Arial"/>
      <family val="0"/>
      <charset val="1"/>
    </font>
    <font>
      <b val="true"/>
      <sz val="11"/>
      <color rgb="FF0B5C43"/>
      <name val="Arial"/>
      <family val="0"/>
      <charset val="1"/>
    </font>
    <font>
      <sz val="10"/>
      <name val="Arial"/>
      <family val="0"/>
      <charset val="1"/>
    </font>
    <font>
      <b val="true"/>
      <sz val="10"/>
      <name val="Arial"/>
      <family val="0"/>
      <charset val="1"/>
    </font>
    <font>
      <i val="true"/>
      <sz val="10"/>
      <color rgb="FF808080"/>
      <name val="Arial"/>
      <family val="0"/>
      <charset val="1"/>
    </font>
    <font>
      <b val="true"/>
      <sz val="10"/>
      <color rgb="FFFFFFFF"/>
      <name val="Arial"/>
      <family val="0"/>
      <charset val="1"/>
    </font>
    <font>
      <sz val="10"/>
      <color rgb="FF0000FF"/>
      <name val="Arial"/>
      <family val="0"/>
      <charset val="1"/>
    </font>
    <font>
      <b val="true"/>
      <sz val="20"/>
      <color rgb="FFB3261E"/>
      <name val="Arial"/>
      <family val="0"/>
      <charset val="1"/>
    </font>
    <font>
      <b val="true"/>
      <sz val="20"/>
      <color rgb="FF0B5C43"/>
      <name val="Arial"/>
      <family val="0"/>
      <charset val="1"/>
    </font>
  </fonts>
  <fills count="4">
    <fill>
      <patternFill patternType="none"/>
    </fill>
    <fill>
      <patternFill patternType="gray125"/>
    </fill>
    <fill>
      <patternFill patternType="solid">
        <fgColor rgb="FFFFF9D6"/>
        <bgColor rgb="FFFFFFFF"/>
      </patternFill>
    </fill>
    <fill>
      <patternFill patternType="solid">
        <fgColor rgb="FF0B5C43"/>
        <bgColor rgb="FF008080"/>
      </patternFill>
    </fill>
  </fills>
  <borders count="2">
    <border diagonalUp="false" diagonalDown="false">
      <left/>
      <right/>
      <top/>
      <bottom/>
      <diagonal/>
    </border>
    <border diagonalUp="false" diagonalDown="false">
      <left style="thin">
        <color rgb="FFD0D5D2"/>
      </left>
      <right style="thin">
        <color rgb="FFD0D5D2"/>
      </right>
      <top style="thin">
        <color rgb="FFD0D5D2"/>
      </top>
      <bottom style="thin">
        <color rgb="FFD0D5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6"/>
      <rgbColor rgb="FFCCFFFF"/>
      <rgbColor rgb="FF660066"/>
      <rgbColor rgb="FFFF8080"/>
      <rgbColor rgb="FF0066CC"/>
      <rgbColor rgb="FFD0D5D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B5C43"/>
      <rgbColor rgb="FF339966"/>
      <rgbColor rgb="FF003300"/>
      <rgbColor rgb="FF333300"/>
      <rgbColor rgb="FFB326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A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7" customFormat="false" ht="15" hidden="false" customHeight="false" outlineLevel="0" collapsed="false">
      <c r="A7" s="3" t="s">
        <v>4</v>
      </c>
    </row>
    <row r="8" customFormat="false" ht="23.85" hidden="false" customHeight="false" outlineLevel="0" collapsed="false">
      <c r="A8" s="4" t="s">
        <v>5</v>
      </c>
    </row>
    <row r="9" customFormat="false" ht="23.85" hidden="false" customHeight="false" outlineLevel="0" collapsed="false">
      <c r="A9" s="4" t="s">
        <v>6</v>
      </c>
    </row>
    <row r="10" customFormat="false" ht="23.85" hidden="false" customHeight="false" outlineLevel="0" collapsed="false">
      <c r="A10" s="4" t="s">
        <v>7</v>
      </c>
    </row>
    <row r="11" customFormat="false" ht="23.85" hidden="false" customHeight="false" outlineLevel="0" collapsed="false">
      <c r="A11" s="4" t="s">
        <v>8</v>
      </c>
    </row>
    <row r="12" customFormat="false" ht="15" hidden="false" customHeight="false" outlineLevel="0" collapsed="false">
      <c r="A12" s="4" t="s">
        <v>9</v>
      </c>
    </row>
    <row r="14" customFormat="false" ht="15" hidden="false" customHeight="false" outlineLevel="0" collapsed="false">
      <c r="A14" s="3" t="s">
        <v>10</v>
      </c>
    </row>
    <row r="15" customFormat="false" ht="15" hidden="false" customHeight="false" outlineLevel="0" collapsed="false">
      <c r="A15" s="4" t="s">
        <v>11</v>
      </c>
    </row>
    <row r="16" customFormat="false" ht="15" hidden="false" customHeight="false" outlineLevel="0" collapsed="false">
      <c r="A16" s="4" t="s">
        <v>12</v>
      </c>
    </row>
    <row r="18" customFormat="false" ht="15" hidden="false" customHeight="false" outlineLevel="0" collapsed="false">
      <c r="A18" s="3" t="s">
        <v>13</v>
      </c>
    </row>
    <row r="19" customFormat="false" ht="15" hidden="false" customHeight="false" outlineLevel="0" collapsed="false">
      <c r="A19" s="4" t="s">
        <v>14</v>
      </c>
    </row>
    <row r="20" customFormat="false" ht="15" hidden="false" customHeight="false" outlineLevel="0" collapsed="false">
      <c r="A20" s="4" t="s">
        <v>15</v>
      </c>
    </row>
    <row r="21" customFormat="false" ht="23.85" hidden="false" customHeight="false" outlineLevel="0" collapsed="false">
      <c r="A21" s="4" t="s">
        <v>16</v>
      </c>
    </row>
    <row r="22" customFormat="false" ht="15" hidden="false" customHeight="false" outlineLevel="0" collapsed="false">
      <c r="A22" s="4" t="s">
        <v>17</v>
      </c>
    </row>
    <row r="24" customFormat="false" ht="15" hidden="false" customHeight="false" outlineLevel="0" collapsed="false">
      <c r="A24" s="3" t="s">
        <v>18</v>
      </c>
    </row>
    <row r="25" customFormat="false" ht="23.85" hidden="false" customHeight="false" outlineLevel="0" collapsed="false">
      <c r="A25" s="4" t="s">
        <v>19</v>
      </c>
    </row>
    <row r="27" customFormat="false" ht="15" hidden="false" customHeight="false" outlineLevel="0" collapsed="false">
      <c r="A27" s="3" t="s">
        <v>20</v>
      </c>
    </row>
    <row r="28" customFormat="false" ht="15" hidden="false" customHeight="false" outlineLevel="0" collapsed="false">
      <c r="A28" s="4"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H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20"/>
    <col collapsed="false" customWidth="true" hidden="false" outlineLevel="0" max="4" min="4" style="0" width="22"/>
    <col collapsed="false" customWidth="true" hidden="false" outlineLevel="0" max="5" min="5" style="0" width="15"/>
    <col collapsed="false" customWidth="true" hidden="false" outlineLevel="0" max="6" min="6" style="0" width="12"/>
    <col collapsed="false" customWidth="true" hidden="false" outlineLevel="0" max="7" min="7" style="0" width="9"/>
    <col collapsed="false" customWidth="true" hidden="false" outlineLevel="0" max="8" min="8" style="0" width="8"/>
  </cols>
  <sheetData>
    <row r="1" customFormat="false" ht="17.35" hidden="false" customHeight="false" outlineLevel="0" collapsed="false">
      <c r="A1" s="5" t="s">
        <v>22</v>
      </c>
    </row>
    <row r="2" customFormat="false" ht="15" hidden="false" customHeight="false" outlineLevel="0" collapsed="false">
      <c r="A2" s="6" t="s">
        <v>23</v>
      </c>
    </row>
    <row r="4" customFormat="false" ht="15" hidden="false" customHeight="false" outlineLevel="0" collapsed="false">
      <c r="A4" s="7" t="s">
        <v>24</v>
      </c>
      <c r="B4" s="8" t="s">
        <v>25</v>
      </c>
    </row>
    <row r="5" customFormat="false" ht="15" hidden="false" customHeight="false" outlineLevel="0" collapsed="false">
      <c r="A5" s="7" t="s">
        <v>26</v>
      </c>
      <c r="B5" s="8" t="s">
        <v>27</v>
      </c>
    </row>
    <row r="6" customFormat="false" ht="15" hidden="false" customHeight="false" outlineLevel="0" collapsed="false">
      <c r="A6" s="7" t="s">
        <v>28</v>
      </c>
      <c r="B6" s="8" t="s">
        <v>29</v>
      </c>
    </row>
    <row r="7" customFormat="false" ht="30" hidden="false" customHeight="true" outlineLevel="0" collapsed="false">
      <c r="A7" s="7" t="s">
        <v>30</v>
      </c>
      <c r="B7" s="8" t="s">
        <v>31</v>
      </c>
    </row>
    <row r="8" customFormat="false" ht="15" hidden="false" customHeight="false" outlineLevel="0" collapsed="false">
      <c r="A8" s="7" t="s">
        <v>32</v>
      </c>
      <c r="B8" s="8" t="s">
        <v>33</v>
      </c>
    </row>
    <row r="9" customFormat="false" ht="15" hidden="false" customHeight="false" outlineLevel="0" collapsed="false">
      <c r="A9" s="7" t="s">
        <v>34</v>
      </c>
      <c r="B9" s="8" t="s">
        <v>35</v>
      </c>
    </row>
    <row r="10" customFormat="false" ht="15" hidden="false" customHeight="false" outlineLevel="0" collapsed="false">
      <c r="A10" s="7" t="s">
        <v>36</v>
      </c>
      <c r="B10" s="8" t="s">
        <v>37</v>
      </c>
    </row>
    <row r="12" customFormat="false" ht="15" hidden="false" customHeight="false" outlineLevel="0" collapsed="false">
      <c r="A12" s="9" t="s">
        <v>38</v>
      </c>
    </row>
    <row r="13" customFormat="false" ht="15" hidden="false" customHeight="false" outlineLevel="0" collapsed="false">
      <c r="A13" s="10" t="s">
        <v>39</v>
      </c>
      <c r="B13" s="10" t="s">
        <v>40</v>
      </c>
      <c r="C13" s="10" t="s">
        <v>41</v>
      </c>
      <c r="D13" s="10" t="s">
        <v>42</v>
      </c>
      <c r="E13" s="10" t="s">
        <v>43</v>
      </c>
      <c r="F13" s="10" t="s">
        <v>44</v>
      </c>
      <c r="G13" s="10" t="s">
        <v>45</v>
      </c>
      <c r="H13" s="10" t="s">
        <v>46</v>
      </c>
    </row>
    <row r="14" customFormat="false" ht="33.75" hidden="false" customHeight="true" outlineLevel="0" collapsed="false">
      <c r="A14" s="11" t="n">
        <v>1</v>
      </c>
      <c r="B14" s="12" t="s">
        <v>47</v>
      </c>
      <c r="C14" s="11" t="s">
        <v>48</v>
      </c>
      <c r="D14" s="11" t="s">
        <v>49</v>
      </c>
      <c r="E14" s="11" t="n">
        <v>4</v>
      </c>
      <c r="F14" s="11" t="n">
        <v>5</v>
      </c>
      <c r="G14" s="11" t="n">
        <f aca="false">IF(OR(E14="",F14=""),"",E14*F14)</f>
        <v>20</v>
      </c>
      <c r="H14" s="11" t="n">
        <f aca="false">IF(G14="","",RANK(G14,$G$14:$G$33))</f>
        <v>1</v>
      </c>
    </row>
    <row r="15" customFormat="false" ht="33.75" hidden="false" customHeight="true" outlineLevel="0" collapsed="false">
      <c r="A15" s="13" t="n">
        <v>2</v>
      </c>
      <c r="B15" s="14"/>
      <c r="C15" s="14"/>
      <c r="D15" s="14"/>
      <c r="E15" s="15"/>
      <c r="F15" s="15"/>
      <c r="G15" s="13" t="str">
        <f aca="false">IF(OR(E15="",F15=""),"",E15*F15)</f>
        <v/>
      </c>
      <c r="H15" s="13" t="str">
        <f aca="false">IF(G15="","",RANK(G15,$G$14:$G$33))</f>
        <v/>
      </c>
    </row>
    <row r="16" customFormat="false" ht="33.75" hidden="false" customHeight="true" outlineLevel="0" collapsed="false">
      <c r="A16" s="13" t="n">
        <v>3</v>
      </c>
      <c r="B16" s="14"/>
      <c r="C16" s="14"/>
      <c r="D16" s="14"/>
      <c r="E16" s="15"/>
      <c r="F16" s="15"/>
      <c r="G16" s="13" t="str">
        <f aca="false">IF(OR(E16="",F16=""),"",E16*F16)</f>
        <v/>
      </c>
      <c r="H16" s="13" t="str">
        <f aca="false">IF(G16="","",RANK(G16,$G$14:$G$33))</f>
        <v/>
      </c>
    </row>
    <row r="17" customFormat="false" ht="33.75" hidden="false" customHeight="true" outlineLevel="0" collapsed="false">
      <c r="A17" s="13" t="n">
        <v>4</v>
      </c>
      <c r="B17" s="14"/>
      <c r="C17" s="14"/>
      <c r="D17" s="14"/>
      <c r="E17" s="15"/>
      <c r="F17" s="15"/>
      <c r="G17" s="13" t="str">
        <f aca="false">IF(OR(E17="",F17=""),"",E17*F17)</f>
        <v/>
      </c>
      <c r="H17" s="13" t="str">
        <f aca="false">IF(G17="","",RANK(G17,$G$14:$G$33))</f>
        <v/>
      </c>
    </row>
    <row r="18" customFormat="false" ht="33.75" hidden="false" customHeight="true" outlineLevel="0" collapsed="false">
      <c r="A18" s="13" t="n">
        <v>5</v>
      </c>
      <c r="B18" s="14"/>
      <c r="C18" s="14"/>
      <c r="D18" s="14"/>
      <c r="E18" s="15"/>
      <c r="F18" s="15"/>
      <c r="G18" s="13" t="str">
        <f aca="false">IF(OR(E18="",F18=""),"",E18*F18)</f>
        <v/>
      </c>
      <c r="H18" s="13" t="str">
        <f aca="false">IF(G18="","",RANK(G18,$G$14:$G$33))</f>
        <v/>
      </c>
    </row>
    <row r="19" customFormat="false" ht="33.75" hidden="false" customHeight="true" outlineLevel="0" collapsed="false">
      <c r="A19" s="13" t="n">
        <v>6</v>
      </c>
      <c r="B19" s="14"/>
      <c r="C19" s="14"/>
      <c r="D19" s="14"/>
      <c r="E19" s="15"/>
      <c r="F19" s="15"/>
      <c r="G19" s="13" t="str">
        <f aca="false">IF(OR(E19="",F19=""),"",E19*F19)</f>
        <v/>
      </c>
      <c r="H19" s="13" t="str">
        <f aca="false">IF(G19="","",RANK(G19,$G$14:$G$33))</f>
        <v/>
      </c>
    </row>
    <row r="20" customFormat="false" ht="33.75" hidden="false" customHeight="true" outlineLevel="0" collapsed="false">
      <c r="A20" s="13" t="n">
        <v>7</v>
      </c>
      <c r="B20" s="14"/>
      <c r="C20" s="14"/>
      <c r="D20" s="14"/>
      <c r="E20" s="15"/>
      <c r="F20" s="15"/>
      <c r="G20" s="13" t="str">
        <f aca="false">IF(OR(E20="",F20=""),"",E20*F20)</f>
        <v/>
      </c>
      <c r="H20" s="13" t="str">
        <f aca="false">IF(G20="","",RANK(G20,$G$14:$G$33))</f>
        <v/>
      </c>
    </row>
    <row r="21" customFormat="false" ht="33.75" hidden="false" customHeight="true" outlineLevel="0" collapsed="false">
      <c r="A21" s="13" t="n">
        <v>8</v>
      </c>
      <c r="B21" s="14"/>
      <c r="C21" s="14"/>
      <c r="D21" s="14"/>
      <c r="E21" s="15"/>
      <c r="F21" s="15"/>
      <c r="G21" s="13" t="str">
        <f aca="false">IF(OR(E21="",F21=""),"",E21*F21)</f>
        <v/>
      </c>
      <c r="H21" s="13" t="str">
        <f aca="false">IF(G21="","",RANK(G21,$G$14:$G$33))</f>
        <v/>
      </c>
    </row>
    <row r="22" customFormat="false" ht="33.75" hidden="false" customHeight="true" outlineLevel="0" collapsed="false">
      <c r="A22" s="13" t="n">
        <v>9</v>
      </c>
      <c r="B22" s="14"/>
      <c r="C22" s="14"/>
      <c r="D22" s="14"/>
      <c r="E22" s="15"/>
      <c r="F22" s="15"/>
      <c r="G22" s="13" t="str">
        <f aca="false">IF(OR(E22="",F22=""),"",E22*F22)</f>
        <v/>
      </c>
      <c r="H22" s="13" t="str">
        <f aca="false">IF(G22="","",RANK(G22,$G$14:$G$33))</f>
        <v/>
      </c>
    </row>
    <row r="23" customFormat="false" ht="33.75" hidden="false" customHeight="true" outlineLevel="0" collapsed="false">
      <c r="A23" s="13" t="n">
        <v>10</v>
      </c>
      <c r="B23" s="14"/>
      <c r="C23" s="14"/>
      <c r="D23" s="14"/>
      <c r="E23" s="15"/>
      <c r="F23" s="15"/>
      <c r="G23" s="13" t="str">
        <f aca="false">IF(OR(E23="",F23=""),"",E23*F23)</f>
        <v/>
      </c>
      <c r="H23" s="13" t="str">
        <f aca="false">IF(G23="","",RANK(G23,$G$14:$G$33))</f>
        <v/>
      </c>
    </row>
    <row r="24" customFormat="false" ht="33.75" hidden="false" customHeight="true" outlineLevel="0" collapsed="false">
      <c r="A24" s="13" t="n">
        <v>11</v>
      </c>
      <c r="B24" s="14"/>
      <c r="C24" s="14"/>
      <c r="D24" s="14"/>
      <c r="E24" s="15"/>
      <c r="F24" s="15"/>
      <c r="G24" s="13" t="str">
        <f aca="false">IF(OR(E24="",F24=""),"",E24*F24)</f>
        <v/>
      </c>
      <c r="H24" s="13" t="str">
        <f aca="false">IF(G24="","",RANK(G24,$G$14:$G$33))</f>
        <v/>
      </c>
    </row>
    <row r="25" customFormat="false" ht="33.75" hidden="false" customHeight="true" outlineLevel="0" collapsed="false">
      <c r="A25" s="13" t="n">
        <v>12</v>
      </c>
      <c r="B25" s="14"/>
      <c r="C25" s="14"/>
      <c r="D25" s="14"/>
      <c r="E25" s="15"/>
      <c r="F25" s="15"/>
      <c r="G25" s="13" t="str">
        <f aca="false">IF(OR(E25="",F25=""),"",E25*F25)</f>
        <v/>
      </c>
      <c r="H25" s="13" t="str">
        <f aca="false">IF(G25="","",RANK(G25,$G$14:$G$33))</f>
        <v/>
      </c>
    </row>
    <row r="26" customFormat="false" ht="33.75" hidden="false" customHeight="true" outlineLevel="0" collapsed="false">
      <c r="A26" s="13" t="n">
        <v>13</v>
      </c>
      <c r="B26" s="14"/>
      <c r="C26" s="14"/>
      <c r="D26" s="14"/>
      <c r="E26" s="15"/>
      <c r="F26" s="15"/>
      <c r="G26" s="13" t="str">
        <f aca="false">IF(OR(E26="",F26=""),"",E26*F26)</f>
        <v/>
      </c>
      <c r="H26" s="13" t="str">
        <f aca="false">IF(G26="","",RANK(G26,$G$14:$G$33))</f>
        <v/>
      </c>
    </row>
    <row r="27" customFormat="false" ht="33.75" hidden="false" customHeight="true" outlineLevel="0" collapsed="false">
      <c r="A27" s="13" t="n">
        <v>14</v>
      </c>
      <c r="B27" s="14"/>
      <c r="C27" s="14"/>
      <c r="D27" s="14"/>
      <c r="E27" s="15"/>
      <c r="F27" s="15"/>
      <c r="G27" s="13" t="str">
        <f aca="false">IF(OR(E27="",F27=""),"",E27*F27)</f>
        <v/>
      </c>
      <c r="H27" s="13" t="str">
        <f aca="false">IF(G27="","",RANK(G27,$G$14:$G$33))</f>
        <v/>
      </c>
    </row>
    <row r="28" customFormat="false" ht="33.75" hidden="false" customHeight="true" outlineLevel="0" collapsed="false">
      <c r="A28" s="13" t="n">
        <v>15</v>
      </c>
      <c r="B28" s="14"/>
      <c r="C28" s="14"/>
      <c r="D28" s="14"/>
      <c r="E28" s="15"/>
      <c r="F28" s="15"/>
      <c r="G28" s="13" t="str">
        <f aca="false">IF(OR(E28="",F28=""),"",E28*F28)</f>
        <v/>
      </c>
      <c r="H28" s="13" t="str">
        <f aca="false">IF(G28="","",RANK(G28,$G$14:$G$33))</f>
        <v/>
      </c>
    </row>
    <row r="29" customFormat="false" ht="33.75" hidden="false" customHeight="true" outlineLevel="0" collapsed="false">
      <c r="A29" s="13" t="n">
        <v>16</v>
      </c>
      <c r="B29" s="14"/>
      <c r="C29" s="14"/>
      <c r="D29" s="14"/>
      <c r="E29" s="15"/>
      <c r="F29" s="15"/>
      <c r="G29" s="13" t="str">
        <f aca="false">IF(OR(E29="",F29=""),"",E29*F29)</f>
        <v/>
      </c>
      <c r="H29" s="13" t="str">
        <f aca="false">IF(G29="","",RANK(G29,$G$14:$G$33))</f>
        <v/>
      </c>
    </row>
    <row r="30" customFormat="false" ht="33.75" hidden="false" customHeight="true" outlineLevel="0" collapsed="false">
      <c r="A30" s="13" t="n">
        <v>17</v>
      </c>
      <c r="B30" s="14"/>
      <c r="C30" s="14"/>
      <c r="D30" s="14"/>
      <c r="E30" s="15"/>
      <c r="F30" s="15"/>
      <c r="G30" s="13" t="str">
        <f aca="false">IF(OR(E30="",F30=""),"",E30*F30)</f>
        <v/>
      </c>
      <c r="H30" s="13" t="str">
        <f aca="false">IF(G30="","",RANK(G30,$G$14:$G$33))</f>
        <v/>
      </c>
    </row>
    <row r="31" customFormat="false" ht="33.75" hidden="false" customHeight="true" outlineLevel="0" collapsed="false">
      <c r="A31" s="13" t="n">
        <v>18</v>
      </c>
      <c r="B31" s="14"/>
      <c r="C31" s="14"/>
      <c r="D31" s="14"/>
      <c r="E31" s="15"/>
      <c r="F31" s="15"/>
      <c r="G31" s="13" t="str">
        <f aca="false">IF(OR(E31="",F31=""),"",E31*F31)</f>
        <v/>
      </c>
      <c r="H31" s="13" t="str">
        <f aca="false">IF(G31="","",RANK(G31,$G$14:$G$33))</f>
        <v/>
      </c>
    </row>
    <row r="32" customFormat="false" ht="33.75" hidden="false" customHeight="true" outlineLevel="0" collapsed="false">
      <c r="A32" s="13" t="n">
        <v>19</v>
      </c>
      <c r="B32" s="14"/>
      <c r="C32" s="14"/>
      <c r="D32" s="14"/>
      <c r="E32" s="15"/>
      <c r="F32" s="15"/>
      <c r="G32" s="13" t="str">
        <f aca="false">IF(OR(E32="",F32=""),"",E32*F32)</f>
        <v/>
      </c>
      <c r="H32" s="13" t="str">
        <f aca="false">IF(G32="","",RANK(G32,$G$14:$G$33))</f>
        <v/>
      </c>
    </row>
    <row r="33" customFormat="false" ht="33.75" hidden="false" customHeight="true" outlineLevel="0" collapsed="false">
      <c r="A33" s="13" t="n">
        <v>20</v>
      </c>
      <c r="B33" s="14"/>
      <c r="C33" s="14"/>
      <c r="D33" s="14"/>
      <c r="E33" s="15"/>
      <c r="F33" s="15"/>
      <c r="G33" s="13" t="str">
        <f aca="false">IF(OR(E33="",F33=""),"",E33*F33)</f>
        <v/>
      </c>
      <c r="H33" s="13" t="str">
        <f aca="false">IF(G33="","",RANK(G33,$G$14:$G$33))</f>
        <v/>
      </c>
    </row>
    <row r="35" customFormat="false" ht="15" hidden="false" customHeight="false" outlineLevel="0" collapsed="false">
      <c r="A35" s="6" t="s">
        <v>50</v>
      </c>
    </row>
    <row r="37" customFormat="false" ht="15" hidden="false" customHeight="false" outlineLevel="0" collapsed="false">
      <c r="A37" s="7" t="s">
        <v>51</v>
      </c>
    </row>
  </sheetData>
  <dataValidations count="2">
    <dataValidation allowBlank="true" errorStyle="stop" operator="between" showDropDown="false" showErrorMessage="false" showInputMessage="false" sqref="E15:F33" type="whole">
      <formula1>1</formula1>
      <formula2>5</formula2>
    </dataValidation>
    <dataValidation allowBlank="true" errorStyle="stop" operator="between" showDropDown="false" showErrorMessage="false" showInputMessage="false" sqref="C15:C33" type="list">
      <formula1>"External dependency,Technical,Commercial,Regulatory,Resourcing,Client-side,Scope,Communication,Assumption"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O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3"/>
    <col collapsed="false" customWidth="true" hidden="false" outlineLevel="0" max="3" min="3" style="0" width="22"/>
    <col collapsed="false" customWidth="true" hidden="false" outlineLevel="0" max="4" min="4" style="0" width="56"/>
    <col collapsed="false" customWidth="true" hidden="false" outlineLevel="0" max="5" min="5" style="0" width="19"/>
    <col collapsed="false" customWidth="true" hidden="false" outlineLevel="0" max="7" min="6" style="0" width="11"/>
    <col collapsed="false" customWidth="true" hidden="false" outlineLevel="0" max="8" min="8" style="0" width="8"/>
    <col collapsed="false" customWidth="true" hidden="false" outlineLevel="0" max="9" min="9" style="0" width="14"/>
    <col collapsed="false" customWidth="true" hidden="false" outlineLevel="0" max="10" min="10" style="0" width="16"/>
    <col collapsed="false" customWidth="true" hidden="false" outlineLevel="0" max="11" min="11" style="0" width="42"/>
    <col collapsed="false" customWidth="true" hidden="false" outlineLevel="0" max="12" min="12" style="0" width="12"/>
    <col collapsed="false" customWidth="true" hidden="false" outlineLevel="0" max="13" min="13" style="0" width="34"/>
    <col collapsed="false" customWidth="true" hidden="false" outlineLevel="0" max="15" min="14" style="0" width="13"/>
  </cols>
  <sheetData>
    <row r="1" customFormat="false" ht="17.35" hidden="false" customHeight="false" outlineLevel="0" collapsed="false">
      <c r="A1" s="5" t="s">
        <v>52</v>
      </c>
    </row>
    <row r="2" customFormat="false" ht="15" hidden="false" customHeight="false" outlineLevel="0" collapsed="false">
      <c r="A2" s="6" t="s">
        <v>53</v>
      </c>
    </row>
    <row r="4" customFormat="false" ht="30" hidden="false" customHeight="true" outlineLevel="0" collapsed="false">
      <c r="A4" s="10" t="s">
        <v>54</v>
      </c>
      <c r="B4" s="10" t="s">
        <v>55</v>
      </c>
      <c r="C4" s="10" t="s">
        <v>56</v>
      </c>
      <c r="D4" s="10" t="s">
        <v>57</v>
      </c>
      <c r="E4" s="10" t="s">
        <v>41</v>
      </c>
      <c r="F4" s="10" t="s">
        <v>58</v>
      </c>
      <c r="G4" s="10" t="s">
        <v>44</v>
      </c>
      <c r="H4" s="10" t="s">
        <v>45</v>
      </c>
      <c r="I4" s="10" t="s">
        <v>59</v>
      </c>
      <c r="J4" s="10" t="s">
        <v>60</v>
      </c>
      <c r="K4" s="10" t="s">
        <v>61</v>
      </c>
      <c r="L4" s="10" t="s">
        <v>62</v>
      </c>
      <c r="M4" s="10" t="s">
        <v>63</v>
      </c>
      <c r="N4" s="10" t="s">
        <v>64</v>
      </c>
      <c r="O4" s="10" t="s">
        <v>65</v>
      </c>
    </row>
    <row r="5" customFormat="false" ht="45.75" hidden="false" customHeight="true" outlineLevel="0" collapsed="false">
      <c r="A5" s="11" t="s">
        <v>66</v>
      </c>
      <c r="B5" s="11" t="s">
        <v>25</v>
      </c>
      <c r="C5" s="11" t="s">
        <v>67</v>
      </c>
      <c r="D5" s="12" t="s">
        <v>47</v>
      </c>
      <c r="E5" s="11" t="s">
        <v>48</v>
      </c>
      <c r="F5" s="11" t="n">
        <v>4</v>
      </c>
      <c r="G5" s="11" t="n">
        <v>5</v>
      </c>
      <c r="H5" s="11" t="n">
        <f aca="false">IF(OR(F5="",G5=""),"",F5*G5)</f>
        <v>20</v>
      </c>
      <c r="I5" s="11" t="s">
        <v>68</v>
      </c>
      <c r="J5" s="11" t="s">
        <v>49</v>
      </c>
      <c r="K5" s="12" t="s">
        <v>69</v>
      </c>
      <c r="L5" s="11" t="s">
        <v>70</v>
      </c>
      <c r="M5" s="12" t="s">
        <v>71</v>
      </c>
      <c r="N5" s="11" t="s">
        <v>72</v>
      </c>
      <c r="O5" s="11" t="str">
        <f aca="false">IF(I5="","",IF(I5="Materialised",IF(COUNTIF(K5,"?*")&gt;0,"Yes","NO"),IF(COUNTIF(K5,"?*")&gt;0,"Yes","Not yet")))</f>
        <v>Yes</v>
      </c>
    </row>
    <row r="6" customFormat="false" ht="30" hidden="false" customHeight="true" outlineLevel="0" collapsed="false">
      <c r="A6" s="15"/>
      <c r="B6" s="15"/>
      <c r="C6" s="15"/>
      <c r="D6" s="14"/>
      <c r="E6" s="15"/>
      <c r="F6" s="15"/>
      <c r="G6" s="15"/>
      <c r="H6" s="13" t="str">
        <f aca="false">IF(OR(F6="",G6=""),"",F6*G6)</f>
        <v/>
      </c>
      <c r="I6" s="15"/>
      <c r="J6" s="15"/>
      <c r="K6" s="14"/>
      <c r="L6" s="15"/>
      <c r="M6" s="14"/>
      <c r="N6" s="15"/>
      <c r="O6" s="13" t="str">
        <f aca="false">IF(I6="","",IF(I6="Materialised",IF(COUNTIF(K6,"?*")&gt;0,"Yes","NO"),IF(COUNTIF(K6,"?*")&gt;0,"Yes","Not yet")))</f>
        <v/>
      </c>
    </row>
    <row r="7" customFormat="false" ht="30" hidden="false" customHeight="true" outlineLevel="0" collapsed="false">
      <c r="A7" s="15"/>
      <c r="B7" s="15"/>
      <c r="C7" s="15"/>
      <c r="D7" s="14"/>
      <c r="E7" s="15"/>
      <c r="F7" s="15"/>
      <c r="G7" s="15"/>
      <c r="H7" s="13" t="str">
        <f aca="false">IF(OR(F7="",G7=""),"",F7*G7)</f>
        <v/>
      </c>
      <c r="I7" s="15"/>
      <c r="J7" s="15"/>
      <c r="K7" s="14"/>
      <c r="L7" s="15"/>
      <c r="M7" s="14"/>
      <c r="N7" s="15"/>
      <c r="O7" s="13" t="str">
        <f aca="false">IF(I7="","",IF(I7="Materialised",IF(COUNTIF(K7,"?*")&gt;0,"Yes","NO"),IF(COUNTIF(K7,"?*")&gt;0,"Yes","Not yet")))</f>
        <v/>
      </c>
    </row>
    <row r="8" customFormat="false" ht="30" hidden="false" customHeight="true" outlineLevel="0" collapsed="false">
      <c r="A8" s="15"/>
      <c r="B8" s="15"/>
      <c r="C8" s="15"/>
      <c r="D8" s="14"/>
      <c r="E8" s="15"/>
      <c r="F8" s="15"/>
      <c r="G8" s="15"/>
      <c r="H8" s="13" t="str">
        <f aca="false">IF(OR(F8="",G8=""),"",F8*G8)</f>
        <v/>
      </c>
      <c r="I8" s="15"/>
      <c r="J8" s="15"/>
      <c r="K8" s="14"/>
      <c r="L8" s="15"/>
      <c r="M8" s="14"/>
      <c r="N8" s="15"/>
      <c r="O8" s="13" t="str">
        <f aca="false">IF(I8="","",IF(I8="Materialised",IF(COUNTIF(K8,"?*")&gt;0,"Yes","NO"),IF(COUNTIF(K8,"?*")&gt;0,"Yes","Not yet")))</f>
        <v/>
      </c>
    </row>
    <row r="9" customFormat="false" ht="30" hidden="false" customHeight="true" outlineLevel="0" collapsed="false">
      <c r="A9" s="15"/>
      <c r="B9" s="15"/>
      <c r="C9" s="15"/>
      <c r="D9" s="14"/>
      <c r="E9" s="15"/>
      <c r="F9" s="15"/>
      <c r="G9" s="15"/>
      <c r="H9" s="13" t="str">
        <f aca="false">IF(OR(F9="",G9=""),"",F9*G9)</f>
        <v/>
      </c>
      <c r="I9" s="15"/>
      <c r="J9" s="15"/>
      <c r="K9" s="14"/>
      <c r="L9" s="15"/>
      <c r="M9" s="14"/>
      <c r="N9" s="15"/>
      <c r="O9" s="13" t="str">
        <f aca="false">IF(I9="","",IF(I9="Materialised",IF(COUNTIF(K9,"?*")&gt;0,"Yes","NO"),IF(COUNTIF(K9,"?*")&gt;0,"Yes","Not yet")))</f>
        <v/>
      </c>
    </row>
    <row r="10" customFormat="false" ht="30" hidden="false" customHeight="true" outlineLevel="0" collapsed="false">
      <c r="A10" s="15"/>
      <c r="B10" s="15"/>
      <c r="C10" s="15"/>
      <c r="D10" s="14"/>
      <c r="E10" s="15"/>
      <c r="F10" s="15"/>
      <c r="G10" s="15"/>
      <c r="H10" s="13" t="str">
        <f aca="false">IF(OR(F10="",G10=""),"",F10*G10)</f>
        <v/>
      </c>
      <c r="I10" s="15"/>
      <c r="J10" s="15"/>
      <c r="K10" s="14"/>
      <c r="L10" s="15"/>
      <c r="M10" s="14"/>
      <c r="N10" s="15"/>
      <c r="O10" s="13" t="str">
        <f aca="false">IF(I10="","",IF(I10="Materialised",IF(COUNTIF(K10,"?*")&gt;0,"Yes","NO"),IF(COUNTIF(K10,"?*")&gt;0,"Yes","Not yet")))</f>
        <v/>
      </c>
    </row>
    <row r="11" customFormat="false" ht="30" hidden="false" customHeight="true" outlineLevel="0" collapsed="false">
      <c r="A11" s="15"/>
      <c r="B11" s="15"/>
      <c r="C11" s="15"/>
      <c r="D11" s="14"/>
      <c r="E11" s="15"/>
      <c r="F11" s="15"/>
      <c r="G11" s="15"/>
      <c r="H11" s="13" t="str">
        <f aca="false">IF(OR(F11="",G11=""),"",F11*G11)</f>
        <v/>
      </c>
      <c r="I11" s="15"/>
      <c r="J11" s="15"/>
      <c r="K11" s="14"/>
      <c r="L11" s="15"/>
      <c r="M11" s="14"/>
      <c r="N11" s="15"/>
      <c r="O11" s="13" t="str">
        <f aca="false">IF(I11="","",IF(I11="Materialised",IF(COUNTIF(K11,"?*")&gt;0,"Yes","NO"),IF(COUNTIF(K11,"?*")&gt;0,"Yes","Not yet")))</f>
        <v/>
      </c>
    </row>
    <row r="12" customFormat="false" ht="30" hidden="false" customHeight="true" outlineLevel="0" collapsed="false">
      <c r="A12" s="15"/>
      <c r="B12" s="15"/>
      <c r="C12" s="15"/>
      <c r="D12" s="14"/>
      <c r="E12" s="15"/>
      <c r="F12" s="15"/>
      <c r="G12" s="15"/>
      <c r="H12" s="13" t="str">
        <f aca="false">IF(OR(F12="",G12=""),"",F12*G12)</f>
        <v/>
      </c>
      <c r="I12" s="15"/>
      <c r="J12" s="15"/>
      <c r="K12" s="14"/>
      <c r="L12" s="15"/>
      <c r="M12" s="14"/>
      <c r="N12" s="15"/>
      <c r="O12" s="13" t="str">
        <f aca="false">IF(I12="","",IF(I12="Materialised",IF(COUNTIF(K12,"?*")&gt;0,"Yes","NO"),IF(COUNTIF(K12,"?*")&gt;0,"Yes","Not yet")))</f>
        <v/>
      </c>
    </row>
    <row r="13" customFormat="false" ht="30" hidden="false" customHeight="true" outlineLevel="0" collapsed="false">
      <c r="A13" s="15"/>
      <c r="B13" s="15"/>
      <c r="C13" s="15"/>
      <c r="D13" s="14"/>
      <c r="E13" s="15"/>
      <c r="F13" s="15"/>
      <c r="G13" s="15"/>
      <c r="H13" s="13" t="str">
        <f aca="false">IF(OR(F13="",G13=""),"",F13*G13)</f>
        <v/>
      </c>
      <c r="I13" s="15"/>
      <c r="J13" s="15"/>
      <c r="K13" s="14"/>
      <c r="L13" s="15"/>
      <c r="M13" s="14"/>
      <c r="N13" s="15"/>
      <c r="O13" s="13" t="str">
        <f aca="false">IF(I13="","",IF(I13="Materialised",IF(COUNTIF(K13,"?*")&gt;0,"Yes","NO"),IF(COUNTIF(K13,"?*")&gt;0,"Yes","Not yet")))</f>
        <v/>
      </c>
    </row>
    <row r="14" customFormat="false" ht="30" hidden="false" customHeight="true" outlineLevel="0" collapsed="false">
      <c r="A14" s="15"/>
      <c r="B14" s="15"/>
      <c r="C14" s="15"/>
      <c r="D14" s="14"/>
      <c r="E14" s="15"/>
      <c r="F14" s="15"/>
      <c r="G14" s="15"/>
      <c r="H14" s="13" t="str">
        <f aca="false">IF(OR(F14="",G14=""),"",F14*G14)</f>
        <v/>
      </c>
      <c r="I14" s="15"/>
      <c r="J14" s="15"/>
      <c r="K14" s="14"/>
      <c r="L14" s="15"/>
      <c r="M14" s="14"/>
      <c r="N14" s="15"/>
      <c r="O14" s="13" t="str">
        <f aca="false">IF(I14="","",IF(I14="Materialised",IF(COUNTIF(K14,"?*")&gt;0,"Yes","NO"),IF(COUNTIF(K14,"?*")&gt;0,"Yes","Not yet")))</f>
        <v/>
      </c>
    </row>
    <row r="15" customFormat="false" ht="30" hidden="false" customHeight="true" outlineLevel="0" collapsed="false">
      <c r="A15" s="15"/>
      <c r="B15" s="15"/>
      <c r="C15" s="15"/>
      <c r="D15" s="14"/>
      <c r="E15" s="15"/>
      <c r="F15" s="15"/>
      <c r="G15" s="15"/>
      <c r="H15" s="13" t="str">
        <f aca="false">IF(OR(F15="",G15=""),"",F15*G15)</f>
        <v/>
      </c>
      <c r="I15" s="15"/>
      <c r="J15" s="15"/>
      <c r="K15" s="14"/>
      <c r="L15" s="15"/>
      <c r="M15" s="14"/>
      <c r="N15" s="15"/>
      <c r="O15" s="13" t="str">
        <f aca="false">IF(I15="","",IF(I15="Materialised",IF(COUNTIF(K15,"?*")&gt;0,"Yes","NO"),IF(COUNTIF(K15,"?*")&gt;0,"Yes","Not yet")))</f>
        <v/>
      </c>
    </row>
    <row r="16" customFormat="false" ht="30" hidden="false" customHeight="true" outlineLevel="0" collapsed="false">
      <c r="A16" s="15"/>
      <c r="B16" s="15"/>
      <c r="C16" s="15"/>
      <c r="D16" s="14"/>
      <c r="E16" s="15"/>
      <c r="F16" s="15"/>
      <c r="G16" s="15"/>
      <c r="H16" s="13" t="str">
        <f aca="false">IF(OR(F16="",G16=""),"",F16*G16)</f>
        <v/>
      </c>
      <c r="I16" s="15"/>
      <c r="J16" s="15"/>
      <c r="K16" s="14"/>
      <c r="L16" s="15"/>
      <c r="M16" s="14"/>
      <c r="N16" s="15"/>
      <c r="O16" s="13" t="str">
        <f aca="false">IF(I16="","",IF(I16="Materialised",IF(COUNTIF(K16,"?*")&gt;0,"Yes","NO"),IF(COUNTIF(K16,"?*")&gt;0,"Yes","Not yet")))</f>
        <v/>
      </c>
    </row>
    <row r="17" customFormat="false" ht="30" hidden="false" customHeight="true" outlineLevel="0" collapsed="false">
      <c r="A17" s="15"/>
      <c r="B17" s="15"/>
      <c r="C17" s="15"/>
      <c r="D17" s="14"/>
      <c r="E17" s="15"/>
      <c r="F17" s="15"/>
      <c r="G17" s="15"/>
      <c r="H17" s="13" t="str">
        <f aca="false">IF(OR(F17="",G17=""),"",F17*G17)</f>
        <v/>
      </c>
      <c r="I17" s="15"/>
      <c r="J17" s="15"/>
      <c r="K17" s="14"/>
      <c r="L17" s="15"/>
      <c r="M17" s="14"/>
      <c r="N17" s="15"/>
      <c r="O17" s="13" t="str">
        <f aca="false">IF(I17="","",IF(I17="Materialised",IF(COUNTIF(K17,"?*")&gt;0,"Yes","NO"),IF(COUNTIF(K17,"?*")&gt;0,"Yes","Not yet")))</f>
        <v/>
      </c>
    </row>
    <row r="18" customFormat="false" ht="30" hidden="false" customHeight="true" outlineLevel="0" collapsed="false">
      <c r="A18" s="15"/>
      <c r="B18" s="15"/>
      <c r="C18" s="15"/>
      <c r="D18" s="14"/>
      <c r="E18" s="15"/>
      <c r="F18" s="15"/>
      <c r="G18" s="15"/>
      <c r="H18" s="13" t="str">
        <f aca="false">IF(OR(F18="",G18=""),"",F18*G18)</f>
        <v/>
      </c>
      <c r="I18" s="15"/>
      <c r="J18" s="15"/>
      <c r="K18" s="14"/>
      <c r="L18" s="15"/>
      <c r="M18" s="14"/>
      <c r="N18" s="15"/>
      <c r="O18" s="13" t="str">
        <f aca="false">IF(I18="","",IF(I18="Materialised",IF(COUNTIF(K18,"?*")&gt;0,"Yes","NO"),IF(COUNTIF(K18,"?*")&gt;0,"Yes","Not yet")))</f>
        <v/>
      </c>
    </row>
    <row r="19" customFormat="false" ht="30" hidden="false" customHeight="true" outlineLevel="0" collapsed="false">
      <c r="A19" s="15"/>
      <c r="B19" s="15"/>
      <c r="C19" s="15"/>
      <c r="D19" s="14"/>
      <c r="E19" s="15"/>
      <c r="F19" s="15"/>
      <c r="G19" s="15"/>
      <c r="H19" s="13" t="str">
        <f aca="false">IF(OR(F19="",G19=""),"",F19*G19)</f>
        <v/>
      </c>
      <c r="I19" s="15"/>
      <c r="J19" s="15"/>
      <c r="K19" s="14"/>
      <c r="L19" s="15"/>
      <c r="M19" s="14"/>
      <c r="N19" s="15"/>
      <c r="O19" s="13" t="str">
        <f aca="false">IF(I19="","",IF(I19="Materialised",IF(COUNTIF(K19,"?*")&gt;0,"Yes","NO"),IF(COUNTIF(K19,"?*")&gt;0,"Yes","Not yet")))</f>
        <v/>
      </c>
    </row>
    <row r="20" customFormat="false" ht="30" hidden="false" customHeight="true" outlineLevel="0" collapsed="false">
      <c r="A20" s="15"/>
      <c r="B20" s="15"/>
      <c r="C20" s="15"/>
      <c r="D20" s="14"/>
      <c r="E20" s="15"/>
      <c r="F20" s="15"/>
      <c r="G20" s="15"/>
      <c r="H20" s="13" t="str">
        <f aca="false">IF(OR(F20="",G20=""),"",F20*G20)</f>
        <v/>
      </c>
      <c r="I20" s="15"/>
      <c r="J20" s="15"/>
      <c r="K20" s="14"/>
      <c r="L20" s="15"/>
      <c r="M20" s="14"/>
      <c r="N20" s="15"/>
      <c r="O20" s="13" t="str">
        <f aca="false">IF(I20="","",IF(I20="Materialised",IF(COUNTIF(K20,"?*")&gt;0,"Yes","NO"),IF(COUNTIF(K20,"?*")&gt;0,"Yes","Not yet")))</f>
        <v/>
      </c>
    </row>
    <row r="21" customFormat="false" ht="30" hidden="false" customHeight="true" outlineLevel="0" collapsed="false">
      <c r="A21" s="15"/>
      <c r="B21" s="15"/>
      <c r="C21" s="15"/>
      <c r="D21" s="14"/>
      <c r="E21" s="15"/>
      <c r="F21" s="15"/>
      <c r="G21" s="15"/>
      <c r="H21" s="13" t="str">
        <f aca="false">IF(OR(F21="",G21=""),"",F21*G21)</f>
        <v/>
      </c>
      <c r="I21" s="15"/>
      <c r="J21" s="15"/>
      <c r="K21" s="14"/>
      <c r="L21" s="15"/>
      <c r="M21" s="14"/>
      <c r="N21" s="15"/>
      <c r="O21" s="13" t="str">
        <f aca="false">IF(I21="","",IF(I21="Materialised",IF(COUNTIF(K21,"?*")&gt;0,"Yes","NO"),IF(COUNTIF(K21,"?*")&gt;0,"Yes","Not yet")))</f>
        <v/>
      </c>
    </row>
    <row r="22" customFormat="false" ht="30" hidden="false" customHeight="true" outlineLevel="0" collapsed="false">
      <c r="A22" s="15"/>
      <c r="B22" s="15"/>
      <c r="C22" s="15"/>
      <c r="D22" s="14"/>
      <c r="E22" s="15"/>
      <c r="F22" s="15"/>
      <c r="G22" s="15"/>
      <c r="H22" s="13" t="str">
        <f aca="false">IF(OR(F22="",G22=""),"",F22*G22)</f>
        <v/>
      </c>
      <c r="I22" s="15"/>
      <c r="J22" s="15"/>
      <c r="K22" s="14"/>
      <c r="L22" s="15"/>
      <c r="M22" s="14"/>
      <c r="N22" s="15"/>
      <c r="O22" s="13" t="str">
        <f aca="false">IF(I22="","",IF(I22="Materialised",IF(COUNTIF(K22,"?*")&gt;0,"Yes","NO"),IF(COUNTIF(K22,"?*")&gt;0,"Yes","Not yet")))</f>
        <v/>
      </c>
    </row>
    <row r="23" customFormat="false" ht="30" hidden="false" customHeight="true" outlineLevel="0" collapsed="false">
      <c r="A23" s="15"/>
      <c r="B23" s="15"/>
      <c r="C23" s="15"/>
      <c r="D23" s="14"/>
      <c r="E23" s="15"/>
      <c r="F23" s="15"/>
      <c r="G23" s="15"/>
      <c r="H23" s="13" t="str">
        <f aca="false">IF(OR(F23="",G23=""),"",F23*G23)</f>
        <v/>
      </c>
      <c r="I23" s="15"/>
      <c r="J23" s="15"/>
      <c r="K23" s="14"/>
      <c r="L23" s="15"/>
      <c r="M23" s="14"/>
      <c r="N23" s="15"/>
      <c r="O23" s="13" t="str">
        <f aca="false">IF(I23="","",IF(I23="Materialised",IF(COUNTIF(K23,"?*")&gt;0,"Yes","NO"),IF(COUNTIF(K23,"?*")&gt;0,"Yes","Not yet")))</f>
        <v/>
      </c>
    </row>
    <row r="24" customFormat="false" ht="30" hidden="false" customHeight="true" outlineLevel="0" collapsed="false">
      <c r="A24" s="15"/>
      <c r="B24" s="15"/>
      <c r="C24" s="15"/>
      <c r="D24" s="14"/>
      <c r="E24" s="15"/>
      <c r="F24" s="15"/>
      <c r="G24" s="15"/>
      <c r="H24" s="13" t="str">
        <f aca="false">IF(OR(F24="",G24=""),"",F24*G24)</f>
        <v/>
      </c>
      <c r="I24" s="15"/>
      <c r="J24" s="15"/>
      <c r="K24" s="14"/>
      <c r="L24" s="15"/>
      <c r="M24" s="14"/>
      <c r="N24" s="15"/>
      <c r="O24" s="13" t="str">
        <f aca="false">IF(I24="","",IF(I24="Materialised",IF(COUNTIF(K24,"?*")&gt;0,"Yes","NO"),IF(COUNTIF(K24,"?*")&gt;0,"Yes","Not yet")))</f>
        <v/>
      </c>
    </row>
    <row r="25" customFormat="false" ht="30" hidden="false" customHeight="true" outlineLevel="0" collapsed="false">
      <c r="A25" s="15"/>
      <c r="B25" s="15"/>
      <c r="C25" s="15"/>
      <c r="D25" s="14"/>
      <c r="E25" s="15"/>
      <c r="F25" s="15"/>
      <c r="G25" s="15"/>
      <c r="H25" s="13" t="str">
        <f aca="false">IF(OR(F25="",G25=""),"",F25*G25)</f>
        <v/>
      </c>
      <c r="I25" s="15"/>
      <c r="J25" s="15"/>
      <c r="K25" s="14"/>
      <c r="L25" s="15"/>
      <c r="M25" s="14"/>
      <c r="N25" s="15"/>
      <c r="O25" s="13" t="str">
        <f aca="false">IF(I25="","",IF(I25="Materialised",IF(COUNTIF(K25,"?*")&gt;0,"Yes","NO"),IF(COUNTIF(K25,"?*")&gt;0,"Yes","Not yet")))</f>
        <v/>
      </c>
    </row>
    <row r="26" customFormat="false" ht="30" hidden="false" customHeight="true" outlineLevel="0" collapsed="false">
      <c r="A26" s="15"/>
      <c r="B26" s="15"/>
      <c r="C26" s="15"/>
      <c r="D26" s="14"/>
      <c r="E26" s="15"/>
      <c r="F26" s="15"/>
      <c r="G26" s="15"/>
      <c r="H26" s="13" t="str">
        <f aca="false">IF(OR(F26="",G26=""),"",F26*G26)</f>
        <v/>
      </c>
      <c r="I26" s="15"/>
      <c r="J26" s="15"/>
      <c r="K26" s="14"/>
      <c r="L26" s="15"/>
      <c r="M26" s="14"/>
      <c r="N26" s="15"/>
      <c r="O26" s="13" t="str">
        <f aca="false">IF(I26="","",IF(I26="Materialised",IF(COUNTIF(K26,"?*")&gt;0,"Yes","NO"),IF(COUNTIF(K26,"?*")&gt;0,"Yes","Not yet")))</f>
        <v/>
      </c>
    </row>
    <row r="27" customFormat="false" ht="30" hidden="false" customHeight="true" outlineLevel="0" collapsed="false">
      <c r="A27" s="15"/>
      <c r="B27" s="15"/>
      <c r="C27" s="15"/>
      <c r="D27" s="14"/>
      <c r="E27" s="15"/>
      <c r="F27" s="15"/>
      <c r="G27" s="15"/>
      <c r="H27" s="13" t="str">
        <f aca="false">IF(OR(F27="",G27=""),"",F27*G27)</f>
        <v/>
      </c>
      <c r="I27" s="15"/>
      <c r="J27" s="15"/>
      <c r="K27" s="14"/>
      <c r="L27" s="15"/>
      <c r="M27" s="14"/>
      <c r="N27" s="15"/>
      <c r="O27" s="13" t="str">
        <f aca="false">IF(I27="","",IF(I27="Materialised",IF(COUNTIF(K27,"?*")&gt;0,"Yes","NO"),IF(COUNTIF(K27,"?*")&gt;0,"Yes","Not yet")))</f>
        <v/>
      </c>
    </row>
    <row r="28" customFormat="false" ht="30" hidden="false" customHeight="true" outlineLevel="0" collapsed="false">
      <c r="A28" s="15"/>
      <c r="B28" s="15"/>
      <c r="C28" s="15"/>
      <c r="D28" s="14"/>
      <c r="E28" s="15"/>
      <c r="F28" s="15"/>
      <c r="G28" s="15"/>
      <c r="H28" s="13" t="str">
        <f aca="false">IF(OR(F28="",G28=""),"",F28*G28)</f>
        <v/>
      </c>
      <c r="I28" s="15"/>
      <c r="J28" s="15"/>
      <c r="K28" s="14"/>
      <c r="L28" s="15"/>
      <c r="M28" s="14"/>
      <c r="N28" s="15"/>
      <c r="O28" s="13" t="str">
        <f aca="false">IF(I28="","",IF(I28="Materialised",IF(COUNTIF(K28,"?*")&gt;0,"Yes","NO"),IF(COUNTIF(K28,"?*")&gt;0,"Yes","Not yet")))</f>
        <v/>
      </c>
    </row>
    <row r="29" customFormat="false" ht="30" hidden="false" customHeight="true" outlineLevel="0" collapsed="false">
      <c r="A29" s="15"/>
      <c r="B29" s="15"/>
      <c r="C29" s="15"/>
      <c r="D29" s="14"/>
      <c r="E29" s="15"/>
      <c r="F29" s="15"/>
      <c r="G29" s="15"/>
      <c r="H29" s="13" t="str">
        <f aca="false">IF(OR(F29="",G29=""),"",F29*G29)</f>
        <v/>
      </c>
      <c r="I29" s="15"/>
      <c r="J29" s="15"/>
      <c r="K29" s="14"/>
      <c r="L29" s="15"/>
      <c r="M29" s="14"/>
      <c r="N29" s="15"/>
      <c r="O29" s="13" t="str">
        <f aca="false">IF(I29="","",IF(I29="Materialised",IF(COUNTIF(K29,"?*")&gt;0,"Yes","NO"),IF(COUNTIF(K29,"?*")&gt;0,"Yes","Not yet")))</f>
        <v/>
      </c>
    </row>
    <row r="30" customFormat="false" ht="30" hidden="false" customHeight="true" outlineLevel="0" collapsed="false">
      <c r="A30" s="15"/>
      <c r="B30" s="15"/>
      <c r="C30" s="15"/>
      <c r="D30" s="14"/>
      <c r="E30" s="15"/>
      <c r="F30" s="15"/>
      <c r="G30" s="15"/>
      <c r="H30" s="13" t="str">
        <f aca="false">IF(OR(F30="",G30=""),"",F30*G30)</f>
        <v/>
      </c>
      <c r="I30" s="15"/>
      <c r="J30" s="15"/>
      <c r="K30" s="14"/>
      <c r="L30" s="15"/>
      <c r="M30" s="14"/>
      <c r="N30" s="15"/>
      <c r="O30" s="13" t="str">
        <f aca="false">IF(I30="","",IF(I30="Materialised",IF(COUNTIF(K30,"?*")&gt;0,"Yes","NO"),IF(COUNTIF(K30,"?*")&gt;0,"Yes","Not yet")))</f>
        <v/>
      </c>
    </row>
    <row r="31" customFormat="false" ht="30" hidden="false" customHeight="true" outlineLevel="0" collapsed="false">
      <c r="A31" s="15"/>
      <c r="B31" s="15"/>
      <c r="C31" s="15"/>
      <c r="D31" s="14"/>
      <c r="E31" s="15"/>
      <c r="F31" s="15"/>
      <c r="G31" s="15"/>
      <c r="H31" s="13" t="str">
        <f aca="false">IF(OR(F31="",G31=""),"",F31*G31)</f>
        <v/>
      </c>
      <c r="I31" s="15"/>
      <c r="J31" s="15"/>
      <c r="K31" s="14"/>
      <c r="L31" s="15"/>
      <c r="M31" s="14"/>
      <c r="N31" s="15"/>
      <c r="O31" s="13" t="str">
        <f aca="false">IF(I31="","",IF(I31="Materialised",IF(COUNTIF(K31,"?*")&gt;0,"Yes","NO"),IF(COUNTIF(K31,"?*")&gt;0,"Yes","Not yet")))</f>
        <v/>
      </c>
    </row>
    <row r="32" customFormat="false" ht="30" hidden="false" customHeight="true" outlineLevel="0" collapsed="false">
      <c r="A32" s="15"/>
      <c r="B32" s="15"/>
      <c r="C32" s="15"/>
      <c r="D32" s="14"/>
      <c r="E32" s="15"/>
      <c r="F32" s="15"/>
      <c r="G32" s="15"/>
      <c r="H32" s="13" t="str">
        <f aca="false">IF(OR(F32="",G32=""),"",F32*G32)</f>
        <v/>
      </c>
      <c r="I32" s="15"/>
      <c r="J32" s="15"/>
      <c r="K32" s="14"/>
      <c r="L32" s="15"/>
      <c r="M32" s="14"/>
      <c r="N32" s="15"/>
      <c r="O32" s="13" t="str">
        <f aca="false">IF(I32="","",IF(I32="Materialised",IF(COUNTIF(K32,"?*")&gt;0,"Yes","NO"),IF(COUNTIF(K32,"?*")&gt;0,"Yes","Not yet")))</f>
        <v/>
      </c>
    </row>
    <row r="33" customFormat="false" ht="30" hidden="false" customHeight="true" outlineLevel="0" collapsed="false">
      <c r="A33" s="15"/>
      <c r="B33" s="15"/>
      <c r="C33" s="15"/>
      <c r="D33" s="14"/>
      <c r="E33" s="15"/>
      <c r="F33" s="15"/>
      <c r="G33" s="15"/>
      <c r="H33" s="13" t="str">
        <f aca="false">IF(OR(F33="",G33=""),"",F33*G33)</f>
        <v/>
      </c>
      <c r="I33" s="15"/>
      <c r="J33" s="15"/>
      <c r="K33" s="14"/>
      <c r="L33" s="15"/>
      <c r="M33" s="14"/>
      <c r="N33" s="15"/>
      <c r="O33" s="13" t="str">
        <f aca="false">IF(I33="","",IF(I33="Materialised",IF(COUNTIF(K33,"?*")&gt;0,"Yes","NO"),IF(COUNTIF(K33,"?*")&gt;0,"Yes","Not yet")))</f>
        <v/>
      </c>
    </row>
    <row r="34" customFormat="false" ht="30" hidden="false" customHeight="true" outlineLevel="0" collapsed="false">
      <c r="A34" s="15"/>
      <c r="B34" s="15"/>
      <c r="C34" s="15"/>
      <c r="D34" s="14"/>
      <c r="E34" s="15"/>
      <c r="F34" s="15"/>
      <c r="G34" s="15"/>
      <c r="H34" s="13" t="str">
        <f aca="false">IF(OR(F34="",G34=""),"",F34*G34)</f>
        <v/>
      </c>
      <c r="I34" s="15"/>
      <c r="J34" s="15"/>
      <c r="K34" s="14"/>
      <c r="L34" s="15"/>
      <c r="M34" s="14"/>
      <c r="N34" s="15"/>
      <c r="O34" s="13" t="str">
        <f aca="false">IF(I34="","",IF(I34="Materialised",IF(COUNTIF(K34,"?*")&gt;0,"Yes","NO"),IF(COUNTIF(K34,"?*")&gt;0,"Yes","Not yet")))</f>
        <v/>
      </c>
    </row>
    <row r="35" customFormat="false" ht="30" hidden="false" customHeight="true" outlineLevel="0" collapsed="false">
      <c r="A35" s="15"/>
      <c r="B35" s="15"/>
      <c r="C35" s="15"/>
      <c r="D35" s="14"/>
      <c r="E35" s="15"/>
      <c r="F35" s="15"/>
      <c r="G35" s="15"/>
      <c r="H35" s="13" t="str">
        <f aca="false">IF(OR(F35="",G35=""),"",F35*G35)</f>
        <v/>
      </c>
      <c r="I35" s="15"/>
      <c r="J35" s="15"/>
      <c r="K35" s="14"/>
      <c r="L35" s="15"/>
      <c r="M35" s="14"/>
      <c r="N35" s="15"/>
      <c r="O35" s="13" t="str">
        <f aca="false">IF(I35="","",IF(I35="Materialised",IF(COUNTIF(K35,"?*")&gt;0,"Yes","NO"),IF(COUNTIF(K35,"?*")&gt;0,"Yes","Not yet")))</f>
        <v/>
      </c>
    </row>
    <row r="36" customFormat="false" ht="30" hidden="false" customHeight="true" outlineLevel="0" collapsed="false">
      <c r="A36" s="15"/>
      <c r="B36" s="15"/>
      <c r="C36" s="15"/>
      <c r="D36" s="14"/>
      <c r="E36" s="15"/>
      <c r="F36" s="15"/>
      <c r="G36" s="15"/>
      <c r="H36" s="13" t="str">
        <f aca="false">IF(OR(F36="",G36=""),"",F36*G36)</f>
        <v/>
      </c>
      <c r="I36" s="15"/>
      <c r="J36" s="15"/>
      <c r="K36" s="14"/>
      <c r="L36" s="15"/>
      <c r="M36" s="14"/>
      <c r="N36" s="15"/>
      <c r="O36" s="13" t="str">
        <f aca="false">IF(I36="","",IF(I36="Materialised",IF(COUNTIF(K36,"?*")&gt;0,"Yes","NO"),IF(COUNTIF(K36,"?*")&gt;0,"Yes","Not yet")))</f>
        <v/>
      </c>
    </row>
    <row r="37" customFormat="false" ht="30" hidden="false" customHeight="true" outlineLevel="0" collapsed="false">
      <c r="A37" s="15"/>
      <c r="B37" s="15"/>
      <c r="C37" s="15"/>
      <c r="D37" s="14"/>
      <c r="E37" s="15"/>
      <c r="F37" s="15"/>
      <c r="G37" s="15"/>
      <c r="H37" s="13" t="str">
        <f aca="false">IF(OR(F37="",G37=""),"",F37*G37)</f>
        <v/>
      </c>
      <c r="I37" s="15"/>
      <c r="J37" s="15"/>
      <c r="K37" s="14"/>
      <c r="L37" s="15"/>
      <c r="M37" s="14"/>
      <c r="N37" s="15"/>
      <c r="O37" s="13" t="str">
        <f aca="false">IF(I37="","",IF(I37="Materialised",IF(COUNTIF(K37,"?*")&gt;0,"Yes","NO"),IF(COUNTIF(K37,"?*")&gt;0,"Yes","Not yet")))</f>
        <v/>
      </c>
    </row>
    <row r="38" customFormat="false" ht="30" hidden="false" customHeight="true" outlineLevel="0" collapsed="false">
      <c r="A38" s="15"/>
      <c r="B38" s="15"/>
      <c r="C38" s="15"/>
      <c r="D38" s="14"/>
      <c r="E38" s="15"/>
      <c r="F38" s="15"/>
      <c r="G38" s="15"/>
      <c r="H38" s="13" t="str">
        <f aca="false">IF(OR(F38="",G38=""),"",F38*G38)</f>
        <v/>
      </c>
      <c r="I38" s="15"/>
      <c r="J38" s="15"/>
      <c r="K38" s="14"/>
      <c r="L38" s="15"/>
      <c r="M38" s="14"/>
      <c r="N38" s="15"/>
      <c r="O38" s="13" t="str">
        <f aca="false">IF(I38="","",IF(I38="Materialised",IF(COUNTIF(K38,"?*")&gt;0,"Yes","NO"),IF(COUNTIF(K38,"?*")&gt;0,"Yes","Not yet")))</f>
        <v/>
      </c>
    </row>
    <row r="39" customFormat="false" ht="30" hidden="false" customHeight="true" outlineLevel="0" collapsed="false">
      <c r="A39" s="15"/>
      <c r="B39" s="15"/>
      <c r="C39" s="15"/>
      <c r="D39" s="14"/>
      <c r="E39" s="15"/>
      <c r="F39" s="15"/>
      <c r="G39" s="15"/>
      <c r="H39" s="13" t="str">
        <f aca="false">IF(OR(F39="",G39=""),"",F39*G39)</f>
        <v/>
      </c>
      <c r="I39" s="15"/>
      <c r="J39" s="15"/>
      <c r="K39" s="14"/>
      <c r="L39" s="15"/>
      <c r="M39" s="14"/>
      <c r="N39" s="15"/>
      <c r="O39" s="13" t="str">
        <f aca="false">IF(I39="","",IF(I39="Materialised",IF(COUNTIF(K39,"?*")&gt;0,"Yes","NO"),IF(COUNTIF(K39,"?*")&gt;0,"Yes","Not yet")))</f>
        <v/>
      </c>
    </row>
    <row r="40" customFormat="false" ht="30" hidden="false" customHeight="true" outlineLevel="0" collapsed="false">
      <c r="A40" s="15"/>
      <c r="B40" s="15"/>
      <c r="C40" s="15"/>
      <c r="D40" s="14"/>
      <c r="E40" s="15"/>
      <c r="F40" s="15"/>
      <c r="G40" s="15"/>
      <c r="H40" s="13" t="str">
        <f aca="false">IF(OR(F40="",G40=""),"",F40*G40)</f>
        <v/>
      </c>
      <c r="I40" s="15"/>
      <c r="J40" s="15"/>
      <c r="K40" s="14"/>
      <c r="L40" s="15"/>
      <c r="M40" s="14"/>
      <c r="N40" s="15"/>
      <c r="O40" s="13" t="str">
        <f aca="false">IF(I40="","",IF(I40="Materialised",IF(COUNTIF(K40,"?*")&gt;0,"Yes","NO"),IF(COUNTIF(K40,"?*")&gt;0,"Yes","Not yet")))</f>
        <v/>
      </c>
    </row>
    <row r="41" customFormat="false" ht="30" hidden="false" customHeight="true" outlineLevel="0" collapsed="false">
      <c r="A41" s="15"/>
      <c r="B41" s="15"/>
      <c r="C41" s="15"/>
      <c r="D41" s="14"/>
      <c r="E41" s="15"/>
      <c r="F41" s="15"/>
      <c r="G41" s="15"/>
      <c r="H41" s="13" t="str">
        <f aca="false">IF(OR(F41="",G41=""),"",F41*G41)</f>
        <v/>
      </c>
      <c r="I41" s="15"/>
      <c r="J41" s="15"/>
      <c r="K41" s="14"/>
      <c r="L41" s="15"/>
      <c r="M41" s="14"/>
      <c r="N41" s="15"/>
      <c r="O41" s="13" t="str">
        <f aca="false">IF(I41="","",IF(I41="Materialised",IF(COUNTIF(K41,"?*")&gt;0,"Yes","NO"),IF(COUNTIF(K41,"?*")&gt;0,"Yes","Not yet")))</f>
        <v/>
      </c>
    </row>
    <row r="42" customFormat="false" ht="30" hidden="false" customHeight="true" outlineLevel="0" collapsed="false">
      <c r="A42" s="15"/>
      <c r="B42" s="15"/>
      <c r="C42" s="15"/>
      <c r="D42" s="14"/>
      <c r="E42" s="15"/>
      <c r="F42" s="15"/>
      <c r="G42" s="15"/>
      <c r="H42" s="13" t="str">
        <f aca="false">IF(OR(F42="",G42=""),"",F42*G42)</f>
        <v/>
      </c>
      <c r="I42" s="15"/>
      <c r="J42" s="15"/>
      <c r="K42" s="14"/>
      <c r="L42" s="15"/>
      <c r="M42" s="14"/>
      <c r="N42" s="15"/>
      <c r="O42" s="13" t="str">
        <f aca="false">IF(I42="","",IF(I42="Materialised",IF(COUNTIF(K42,"?*")&gt;0,"Yes","NO"),IF(COUNTIF(K42,"?*")&gt;0,"Yes","Not yet")))</f>
        <v/>
      </c>
    </row>
    <row r="43" customFormat="false" ht="30" hidden="false" customHeight="true" outlineLevel="0" collapsed="false">
      <c r="A43" s="15"/>
      <c r="B43" s="15"/>
      <c r="C43" s="15"/>
      <c r="D43" s="14"/>
      <c r="E43" s="15"/>
      <c r="F43" s="15"/>
      <c r="G43" s="15"/>
      <c r="H43" s="13" t="str">
        <f aca="false">IF(OR(F43="",G43=""),"",F43*G43)</f>
        <v/>
      </c>
      <c r="I43" s="15"/>
      <c r="J43" s="15"/>
      <c r="K43" s="14"/>
      <c r="L43" s="15"/>
      <c r="M43" s="14"/>
      <c r="N43" s="15"/>
      <c r="O43" s="13" t="str">
        <f aca="false">IF(I43="","",IF(I43="Materialised",IF(COUNTIF(K43,"?*")&gt;0,"Yes","NO"),IF(COUNTIF(K43,"?*")&gt;0,"Yes","Not yet")))</f>
        <v/>
      </c>
    </row>
    <row r="44" customFormat="false" ht="30" hidden="false" customHeight="true" outlineLevel="0" collapsed="false">
      <c r="A44" s="15"/>
      <c r="B44" s="15"/>
      <c r="C44" s="15"/>
      <c r="D44" s="14"/>
      <c r="E44" s="15"/>
      <c r="F44" s="15"/>
      <c r="G44" s="15"/>
      <c r="H44" s="13" t="str">
        <f aca="false">IF(OR(F44="",G44=""),"",F44*G44)</f>
        <v/>
      </c>
      <c r="I44" s="15"/>
      <c r="J44" s="15"/>
      <c r="K44" s="14"/>
      <c r="L44" s="15"/>
      <c r="M44" s="14"/>
      <c r="N44" s="15"/>
      <c r="O44" s="13" t="str">
        <f aca="false">IF(I44="","",IF(I44="Materialised",IF(COUNTIF(K44,"?*")&gt;0,"Yes","NO"),IF(COUNTIF(K44,"?*")&gt;0,"Yes","Not yet")))</f>
        <v/>
      </c>
    </row>
    <row r="45" customFormat="false" ht="30" hidden="false" customHeight="true" outlineLevel="0" collapsed="false">
      <c r="A45" s="15"/>
      <c r="B45" s="15"/>
      <c r="C45" s="15"/>
      <c r="D45" s="14"/>
      <c r="E45" s="15"/>
      <c r="F45" s="15"/>
      <c r="G45" s="15"/>
      <c r="H45" s="13" t="str">
        <f aca="false">IF(OR(F45="",G45=""),"",F45*G45)</f>
        <v/>
      </c>
      <c r="I45" s="15"/>
      <c r="J45" s="15"/>
      <c r="K45" s="14"/>
      <c r="L45" s="15"/>
      <c r="M45" s="14"/>
      <c r="N45" s="15"/>
      <c r="O45" s="13" t="str">
        <f aca="false">IF(I45="","",IF(I45="Materialised",IF(COUNTIF(K45,"?*")&gt;0,"Yes","NO"),IF(COUNTIF(K45,"?*")&gt;0,"Yes","Not yet")))</f>
        <v/>
      </c>
    </row>
    <row r="46" customFormat="false" ht="30" hidden="false" customHeight="true" outlineLevel="0" collapsed="false">
      <c r="A46" s="15"/>
      <c r="B46" s="15"/>
      <c r="C46" s="15"/>
      <c r="D46" s="14"/>
      <c r="E46" s="15"/>
      <c r="F46" s="15"/>
      <c r="G46" s="15"/>
      <c r="H46" s="13" t="str">
        <f aca="false">IF(OR(F46="",G46=""),"",F46*G46)</f>
        <v/>
      </c>
      <c r="I46" s="15"/>
      <c r="J46" s="15"/>
      <c r="K46" s="14"/>
      <c r="L46" s="15"/>
      <c r="M46" s="14"/>
      <c r="N46" s="15"/>
      <c r="O46" s="13" t="str">
        <f aca="false">IF(I46="","",IF(I46="Materialised",IF(COUNTIF(K46,"?*")&gt;0,"Yes","NO"),IF(COUNTIF(K46,"?*")&gt;0,"Yes","Not yet")))</f>
        <v/>
      </c>
    </row>
    <row r="47" customFormat="false" ht="30" hidden="false" customHeight="true" outlineLevel="0" collapsed="false">
      <c r="A47" s="15"/>
      <c r="B47" s="15"/>
      <c r="C47" s="15"/>
      <c r="D47" s="14"/>
      <c r="E47" s="15"/>
      <c r="F47" s="15"/>
      <c r="G47" s="15"/>
      <c r="H47" s="13" t="str">
        <f aca="false">IF(OR(F47="",G47=""),"",F47*G47)</f>
        <v/>
      </c>
      <c r="I47" s="15"/>
      <c r="J47" s="15"/>
      <c r="K47" s="14"/>
      <c r="L47" s="15"/>
      <c r="M47" s="14"/>
      <c r="N47" s="15"/>
      <c r="O47" s="13" t="str">
        <f aca="false">IF(I47="","",IF(I47="Materialised",IF(COUNTIF(K47,"?*")&gt;0,"Yes","NO"),IF(COUNTIF(K47,"?*")&gt;0,"Yes","Not yet")))</f>
        <v/>
      </c>
    </row>
    <row r="48" customFormat="false" ht="30" hidden="false" customHeight="true" outlineLevel="0" collapsed="false">
      <c r="A48" s="15"/>
      <c r="B48" s="15"/>
      <c r="C48" s="15"/>
      <c r="D48" s="14"/>
      <c r="E48" s="15"/>
      <c r="F48" s="15"/>
      <c r="G48" s="15"/>
      <c r="H48" s="13" t="str">
        <f aca="false">IF(OR(F48="",G48=""),"",F48*G48)</f>
        <v/>
      </c>
      <c r="I48" s="15"/>
      <c r="J48" s="15"/>
      <c r="K48" s="14"/>
      <c r="L48" s="15"/>
      <c r="M48" s="14"/>
      <c r="N48" s="15"/>
      <c r="O48" s="13" t="str">
        <f aca="false">IF(I48="","",IF(I48="Materialised",IF(COUNTIF(K48,"?*")&gt;0,"Yes","NO"),IF(COUNTIF(K48,"?*")&gt;0,"Yes","Not yet")))</f>
        <v/>
      </c>
    </row>
    <row r="49" customFormat="false" ht="30" hidden="false" customHeight="true" outlineLevel="0" collapsed="false">
      <c r="A49" s="15"/>
      <c r="B49" s="15"/>
      <c r="C49" s="15"/>
      <c r="D49" s="14"/>
      <c r="E49" s="15"/>
      <c r="F49" s="15"/>
      <c r="G49" s="15"/>
      <c r="H49" s="13" t="str">
        <f aca="false">IF(OR(F49="",G49=""),"",F49*G49)</f>
        <v/>
      </c>
      <c r="I49" s="15"/>
      <c r="J49" s="15"/>
      <c r="K49" s="14"/>
      <c r="L49" s="15"/>
      <c r="M49" s="14"/>
      <c r="N49" s="15"/>
      <c r="O49" s="13" t="str">
        <f aca="false">IF(I49="","",IF(I49="Materialised",IF(COUNTIF(K49,"?*")&gt;0,"Yes","NO"),IF(COUNTIF(K49,"?*")&gt;0,"Yes","Not yet")))</f>
        <v/>
      </c>
    </row>
    <row r="50" customFormat="false" ht="30" hidden="false" customHeight="true" outlineLevel="0" collapsed="false">
      <c r="A50" s="15"/>
      <c r="B50" s="15"/>
      <c r="C50" s="15"/>
      <c r="D50" s="14"/>
      <c r="E50" s="15"/>
      <c r="F50" s="15"/>
      <c r="G50" s="15"/>
      <c r="H50" s="13" t="str">
        <f aca="false">IF(OR(F50="",G50=""),"",F50*G50)</f>
        <v/>
      </c>
      <c r="I50" s="15"/>
      <c r="J50" s="15"/>
      <c r="K50" s="14"/>
      <c r="L50" s="15"/>
      <c r="M50" s="14"/>
      <c r="N50" s="15"/>
      <c r="O50" s="13" t="str">
        <f aca="false">IF(I50="","",IF(I50="Materialised",IF(COUNTIF(K50,"?*")&gt;0,"Yes","NO"),IF(COUNTIF(K50,"?*")&gt;0,"Yes","Not yet")))</f>
        <v/>
      </c>
    </row>
    <row r="51" customFormat="false" ht="30" hidden="false" customHeight="true" outlineLevel="0" collapsed="false">
      <c r="A51" s="15"/>
      <c r="B51" s="15"/>
      <c r="C51" s="15"/>
      <c r="D51" s="14"/>
      <c r="E51" s="15"/>
      <c r="F51" s="15"/>
      <c r="G51" s="15"/>
      <c r="H51" s="13" t="str">
        <f aca="false">IF(OR(F51="",G51=""),"",F51*G51)</f>
        <v/>
      </c>
      <c r="I51" s="15"/>
      <c r="J51" s="15"/>
      <c r="K51" s="14"/>
      <c r="L51" s="15"/>
      <c r="M51" s="14"/>
      <c r="N51" s="15"/>
      <c r="O51" s="13" t="str">
        <f aca="false">IF(I51="","",IF(I51="Materialised",IF(COUNTIF(K51,"?*")&gt;0,"Yes","NO"),IF(COUNTIF(K51,"?*")&gt;0,"Yes","Not yet")))</f>
        <v/>
      </c>
    </row>
    <row r="52" customFormat="false" ht="30" hidden="false" customHeight="true" outlineLevel="0" collapsed="false">
      <c r="A52" s="15"/>
      <c r="B52" s="15"/>
      <c r="C52" s="15"/>
      <c r="D52" s="14"/>
      <c r="E52" s="15"/>
      <c r="F52" s="15"/>
      <c r="G52" s="15"/>
      <c r="H52" s="13" t="str">
        <f aca="false">IF(OR(F52="",G52=""),"",F52*G52)</f>
        <v/>
      </c>
      <c r="I52" s="15"/>
      <c r="J52" s="15"/>
      <c r="K52" s="14"/>
      <c r="L52" s="15"/>
      <c r="M52" s="14"/>
      <c r="N52" s="15"/>
      <c r="O52" s="13" t="str">
        <f aca="false">IF(I52="","",IF(I52="Materialised",IF(COUNTIF(K52,"?*")&gt;0,"Yes","NO"),IF(COUNTIF(K52,"?*")&gt;0,"Yes","Not yet")))</f>
        <v/>
      </c>
    </row>
    <row r="53" customFormat="false" ht="30" hidden="false" customHeight="true" outlineLevel="0" collapsed="false">
      <c r="A53" s="15"/>
      <c r="B53" s="15"/>
      <c r="C53" s="15"/>
      <c r="D53" s="14"/>
      <c r="E53" s="15"/>
      <c r="F53" s="15"/>
      <c r="G53" s="15"/>
      <c r="H53" s="13" t="str">
        <f aca="false">IF(OR(F53="",G53=""),"",F53*G53)</f>
        <v/>
      </c>
      <c r="I53" s="15"/>
      <c r="J53" s="15"/>
      <c r="K53" s="14"/>
      <c r="L53" s="15"/>
      <c r="M53" s="14"/>
      <c r="N53" s="15"/>
      <c r="O53" s="13" t="str">
        <f aca="false">IF(I53="","",IF(I53="Materialised",IF(COUNTIF(K53,"?*")&gt;0,"Yes","NO"),IF(COUNTIF(K53,"?*")&gt;0,"Yes","Not yet")))</f>
        <v/>
      </c>
    </row>
    <row r="54" customFormat="false" ht="30" hidden="false" customHeight="true" outlineLevel="0" collapsed="false">
      <c r="A54" s="15"/>
      <c r="B54" s="15"/>
      <c r="C54" s="15"/>
      <c r="D54" s="14"/>
      <c r="E54" s="15"/>
      <c r="F54" s="15"/>
      <c r="G54" s="15"/>
      <c r="H54" s="13" t="str">
        <f aca="false">IF(OR(F54="",G54=""),"",F54*G54)</f>
        <v/>
      </c>
      <c r="I54" s="15"/>
      <c r="J54" s="15"/>
      <c r="K54" s="14"/>
      <c r="L54" s="15"/>
      <c r="M54" s="14"/>
      <c r="N54" s="15"/>
      <c r="O54" s="13" t="str">
        <f aca="false">IF(I54="","",IF(I54="Materialised",IF(COUNTIF(K54,"?*")&gt;0,"Yes","NO"),IF(COUNTIF(K54,"?*")&gt;0,"Yes","Not yet")))</f>
        <v/>
      </c>
    </row>
    <row r="55" customFormat="false" ht="30" hidden="false" customHeight="true" outlineLevel="0" collapsed="false">
      <c r="A55" s="15"/>
      <c r="B55" s="15"/>
      <c r="C55" s="15"/>
      <c r="D55" s="14"/>
      <c r="E55" s="15"/>
      <c r="F55" s="15"/>
      <c r="G55" s="15"/>
      <c r="H55" s="13" t="str">
        <f aca="false">IF(OR(F55="",G55=""),"",F55*G55)</f>
        <v/>
      </c>
      <c r="I55" s="15"/>
      <c r="J55" s="15"/>
      <c r="K55" s="14"/>
      <c r="L55" s="15"/>
      <c r="M55" s="14"/>
      <c r="N55" s="15"/>
      <c r="O55" s="13" t="str">
        <f aca="false">IF(I55="","",IF(I55="Materialised",IF(COUNTIF(K55,"?*")&gt;0,"Yes","NO"),IF(COUNTIF(K55,"?*")&gt;0,"Yes","Not yet")))</f>
        <v/>
      </c>
    </row>
    <row r="56" customFormat="false" ht="30" hidden="false" customHeight="true" outlineLevel="0" collapsed="false">
      <c r="A56" s="15"/>
      <c r="B56" s="15"/>
      <c r="C56" s="15"/>
      <c r="D56" s="14"/>
      <c r="E56" s="15"/>
      <c r="F56" s="15"/>
      <c r="G56" s="15"/>
      <c r="H56" s="13" t="str">
        <f aca="false">IF(OR(F56="",G56=""),"",F56*G56)</f>
        <v/>
      </c>
      <c r="I56" s="15"/>
      <c r="J56" s="15"/>
      <c r="K56" s="14"/>
      <c r="L56" s="15"/>
      <c r="M56" s="14"/>
      <c r="N56" s="15"/>
      <c r="O56" s="13" t="str">
        <f aca="false">IF(I56="","",IF(I56="Materialised",IF(COUNTIF(K56,"?*")&gt;0,"Yes","NO"),IF(COUNTIF(K56,"?*")&gt;0,"Yes","Not yet")))</f>
        <v/>
      </c>
    </row>
    <row r="57" customFormat="false" ht="30" hidden="false" customHeight="true" outlineLevel="0" collapsed="false">
      <c r="A57" s="15"/>
      <c r="B57" s="15"/>
      <c r="C57" s="15"/>
      <c r="D57" s="14"/>
      <c r="E57" s="15"/>
      <c r="F57" s="15"/>
      <c r="G57" s="15"/>
      <c r="H57" s="13" t="str">
        <f aca="false">IF(OR(F57="",G57=""),"",F57*G57)</f>
        <v/>
      </c>
      <c r="I57" s="15"/>
      <c r="J57" s="15"/>
      <c r="K57" s="14"/>
      <c r="L57" s="15"/>
      <c r="M57" s="14"/>
      <c r="N57" s="15"/>
      <c r="O57" s="13" t="str">
        <f aca="false">IF(I57="","",IF(I57="Materialised",IF(COUNTIF(K57,"?*")&gt;0,"Yes","NO"),IF(COUNTIF(K57,"?*")&gt;0,"Yes","Not yet")))</f>
        <v/>
      </c>
    </row>
    <row r="58" customFormat="false" ht="30" hidden="false" customHeight="true" outlineLevel="0" collapsed="false">
      <c r="A58" s="15"/>
      <c r="B58" s="15"/>
      <c r="C58" s="15"/>
      <c r="D58" s="14"/>
      <c r="E58" s="15"/>
      <c r="F58" s="15"/>
      <c r="G58" s="15"/>
      <c r="H58" s="13" t="str">
        <f aca="false">IF(OR(F58="",G58=""),"",F58*G58)</f>
        <v/>
      </c>
      <c r="I58" s="15"/>
      <c r="J58" s="15"/>
      <c r="K58" s="14"/>
      <c r="L58" s="15"/>
      <c r="M58" s="14"/>
      <c r="N58" s="15"/>
      <c r="O58" s="13" t="str">
        <f aca="false">IF(I58="","",IF(I58="Materialised",IF(COUNTIF(K58,"?*")&gt;0,"Yes","NO"),IF(COUNTIF(K58,"?*")&gt;0,"Yes","Not yet")))</f>
        <v/>
      </c>
    </row>
    <row r="59" customFormat="false" ht="30" hidden="false" customHeight="true" outlineLevel="0" collapsed="false">
      <c r="A59" s="15"/>
      <c r="B59" s="15"/>
      <c r="C59" s="15"/>
      <c r="D59" s="14"/>
      <c r="E59" s="15"/>
      <c r="F59" s="15"/>
      <c r="G59" s="15"/>
      <c r="H59" s="13" t="str">
        <f aca="false">IF(OR(F59="",G59=""),"",F59*G59)</f>
        <v/>
      </c>
      <c r="I59" s="15"/>
      <c r="J59" s="15"/>
      <c r="K59" s="14"/>
      <c r="L59" s="15"/>
      <c r="M59" s="14"/>
      <c r="N59" s="15"/>
      <c r="O59" s="13" t="str">
        <f aca="false">IF(I59="","",IF(I59="Materialised",IF(COUNTIF(K59,"?*")&gt;0,"Yes","NO"),IF(COUNTIF(K59,"?*")&gt;0,"Yes","Not yet")))</f>
        <v/>
      </c>
    </row>
    <row r="60" customFormat="false" ht="30" hidden="false" customHeight="true" outlineLevel="0" collapsed="false">
      <c r="A60" s="15"/>
      <c r="B60" s="15"/>
      <c r="C60" s="15"/>
      <c r="D60" s="14"/>
      <c r="E60" s="15"/>
      <c r="F60" s="15"/>
      <c r="G60" s="15"/>
      <c r="H60" s="13" t="str">
        <f aca="false">IF(OR(F60="",G60=""),"",F60*G60)</f>
        <v/>
      </c>
      <c r="I60" s="15"/>
      <c r="J60" s="15"/>
      <c r="K60" s="14"/>
      <c r="L60" s="15"/>
      <c r="M60" s="14"/>
      <c r="N60" s="15"/>
      <c r="O60" s="13" t="str">
        <f aca="false">IF(I60="","",IF(I60="Materialised",IF(COUNTIF(K60,"?*")&gt;0,"Yes","NO"),IF(COUNTIF(K60,"?*")&gt;0,"Yes","Not yet")))</f>
        <v/>
      </c>
    </row>
    <row r="61" customFormat="false" ht="30" hidden="false" customHeight="true" outlineLevel="0" collapsed="false">
      <c r="A61" s="15"/>
      <c r="B61" s="15"/>
      <c r="C61" s="15"/>
      <c r="D61" s="14"/>
      <c r="E61" s="15"/>
      <c r="F61" s="15"/>
      <c r="G61" s="15"/>
      <c r="H61" s="13" t="str">
        <f aca="false">IF(OR(F61="",G61=""),"",F61*G61)</f>
        <v/>
      </c>
      <c r="I61" s="15"/>
      <c r="J61" s="15"/>
      <c r="K61" s="14"/>
      <c r="L61" s="15"/>
      <c r="M61" s="14"/>
      <c r="N61" s="15"/>
      <c r="O61" s="13" t="str">
        <f aca="false">IF(I61="","",IF(I61="Materialised",IF(COUNTIF(K61,"?*")&gt;0,"Yes","NO"),IF(COUNTIF(K61,"?*")&gt;0,"Yes","Not yet")))</f>
        <v/>
      </c>
    </row>
    <row r="62" customFormat="false" ht="30" hidden="false" customHeight="true" outlineLevel="0" collapsed="false">
      <c r="A62" s="15"/>
      <c r="B62" s="15"/>
      <c r="C62" s="15"/>
      <c r="D62" s="14"/>
      <c r="E62" s="15"/>
      <c r="F62" s="15"/>
      <c r="G62" s="15"/>
      <c r="H62" s="13" t="str">
        <f aca="false">IF(OR(F62="",G62=""),"",F62*G62)</f>
        <v/>
      </c>
      <c r="I62" s="15"/>
      <c r="J62" s="15"/>
      <c r="K62" s="14"/>
      <c r="L62" s="15"/>
      <c r="M62" s="14"/>
      <c r="N62" s="15"/>
      <c r="O62" s="13" t="str">
        <f aca="false">IF(I62="","",IF(I62="Materialised",IF(COUNTIF(K62,"?*")&gt;0,"Yes","NO"),IF(COUNTIF(K62,"?*")&gt;0,"Yes","Not yet")))</f>
        <v/>
      </c>
    </row>
    <row r="63" customFormat="false" ht="30" hidden="false" customHeight="true" outlineLevel="0" collapsed="false">
      <c r="A63" s="15"/>
      <c r="B63" s="15"/>
      <c r="C63" s="15"/>
      <c r="D63" s="14"/>
      <c r="E63" s="15"/>
      <c r="F63" s="15"/>
      <c r="G63" s="15"/>
      <c r="H63" s="13" t="str">
        <f aca="false">IF(OR(F63="",G63=""),"",F63*G63)</f>
        <v/>
      </c>
      <c r="I63" s="15"/>
      <c r="J63" s="15"/>
      <c r="K63" s="14"/>
      <c r="L63" s="15"/>
      <c r="M63" s="14"/>
      <c r="N63" s="15"/>
      <c r="O63" s="13" t="str">
        <f aca="false">IF(I63="","",IF(I63="Materialised",IF(COUNTIF(K63,"?*")&gt;0,"Yes","NO"),IF(COUNTIF(K63,"?*")&gt;0,"Yes","Not yet")))</f>
        <v/>
      </c>
    </row>
    <row r="64" customFormat="false" ht="30" hidden="false" customHeight="true" outlineLevel="0" collapsed="false">
      <c r="A64" s="15"/>
      <c r="B64" s="15"/>
      <c r="C64" s="15"/>
      <c r="D64" s="14"/>
      <c r="E64" s="15"/>
      <c r="F64" s="15"/>
      <c r="G64" s="15"/>
      <c r="H64" s="13" t="str">
        <f aca="false">IF(OR(F64="",G64=""),"",F64*G64)</f>
        <v/>
      </c>
      <c r="I64" s="15"/>
      <c r="J64" s="15"/>
      <c r="K64" s="14"/>
      <c r="L64" s="15"/>
      <c r="M64" s="14"/>
      <c r="N64" s="15"/>
      <c r="O64" s="13" t="str">
        <f aca="false">IF(I64="","",IF(I64="Materialised",IF(COUNTIF(K64,"?*")&gt;0,"Yes","NO"),IF(COUNTIF(K64,"?*")&gt;0,"Yes","Not yet")))</f>
        <v/>
      </c>
    </row>
    <row r="65" customFormat="false" ht="30" hidden="false" customHeight="true" outlineLevel="0" collapsed="false">
      <c r="A65" s="15"/>
      <c r="B65" s="15"/>
      <c r="C65" s="15"/>
      <c r="D65" s="14"/>
      <c r="E65" s="15"/>
      <c r="F65" s="15"/>
      <c r="G65" s="15"/>
      <c r="H65" s="13" t="str">
        <f aca="false">IF(OR(F65="",G65=""),"",F65*G65)</f>
        <v/>
      </c>
      <c r="I65" s="15"/>
      <c r="J65" s="15"/>
      <c r="K65" s="14"/>
      <c r="L65" s="15"/>
      <c r="M65" s="14"/>
      <c r="N65" s="15"/>
      <c r="O65" s="13" t="str">
        <f aca="false">IF(I65="","",IF(I65="Materialised",IF(COUNTIF(K65,"?*")&gt;0,"Yes","NO"),IF(COUNTIF(K65,"?*")&gt;0,"Yes","Not yet")))</f>
        <v/>
      </c>
    </row>
    <row r="66" customFormat="false" ht="30" hidden="false" customHeight="true" outlineLevel="0" collapsed="false">
      <c r="A66" s="15"/>
      <c r="B66" s="15"/>
      <c r="C66" s="15"/>
      <c r="D66" s="14"/>
      <c r="E66" s="15"/>
      <c r="F66" s="15"/>
      <c r="G66" s="15"/>
      <c r="H66" s="13" t="str">
        <f aca="false">IF(OR(F66="",G66=""),"",F66*G66)</f>
        <v/>
      </c>
      <c r="I66" s="15"/>
      <c r="J66" s="15"/>
      <c r="K66" s="14"/>
      <c r="L66" s="15"/>
      <c r="M66" s="14"/>
      <c r="N66" s="15"/>
      <c r="O66" s="13" t="str">
        <f aca="false">IF(I66="","",IF(I66="Materialised",IF(COUNTIF(K66,"?*")&gt;0,"Yes","NO"),IF(COUNTIF(K66,"?*")&gt;0,"Yes","Not yet")))</f>
        <v/>
      </c>
    </row>
    <row r="67" customFormat="false" ht="30" hidden="false" customHeight="true" outlineLevel="0" collapsed="false">
      <c r="A67" s="15"/>
      <c r="B67" s="15"/>
      <c r="C67" s="15"/>
      <c r="D67" s="14"/>
      <c r="E67" s="15"/>
      <c r="F67" s="15"/>
      <c r="G67" s="15"/>
      <c r="H67" s="13" t="str">
        <f aca="false">IF(OR(F67="",G67=""),"",F67*G67)</f>
        <v/>
      </c>
      <c r="I67" s="15"/>
      <c r="J67" s="15"/>
      <c r="K67" s="14"/>
      <c r="L67" s="15"/>
      <c r="M67" s="14"/>
      <c r="N67" s="15"/>
      <c r="O67" s="13" t="str">
        <f aca="false">IF(I67="","",IF(I67="Materialised",IF(COUNTIF(K67,"?*")&gt;0,"Yes","NO"),IF(COUNTIF(K67,"?*")&gt;0,"Yes","Not yet")))</f>
        <v/>
      </c>
    </row>
    <row r="68" customFormat="false" ht="30" hidden="false" customHeight="true" outlineLevel="0" collapsed="false">
      <c r="A68" s="15"/>
      <c r="B68" s="15"/>
      <c r="C68" s="15"/>
      <c r="D68" s="14"/>
      <c r="E68" s="15"/>
      <c r="F68" s="15"/>
      <c r="G68" s="15"/>
      <c r="H68" s="13" t="str">
        <f aca="false">IF(OR(F68="",G68=""),"",F68*G68)</f>
        <v/>
      </c>
      <c r="I68" s="15"/>
      <c r="J68" s="15"/>
      <c r="K68" s="14"/>
      <c r="L68" s="15"/>
      <c r="M68" s="14"/>
      <c r="N68" s="15"/>
      <c r="O68" s="13" t="str">
        <f aca="false">IF(I68="","",IF(I68="Materialised",IF(COUNTIF(K68,"?*")&gt;0,"Yes","NO"),IF(COUNTIF(K68,"?*")&gt;0,"Yes","Not yet")))</f>
        <v/>
      </c>
    </row>
    <row r="69" customFormat="false" ht="30" hidden="false" customHeight="true" outlineLevel="0" collapsed="false">
      <c r="A69" s="15"/>
      <c r="B69" s="15"/>
      <c r="C69" s="15"/>
      <c r="D69" s="14"/>
      <c r="E69" s="15"/>
      <c r="F69" s="15"/>
      <c r="G69" s="15"/>
      <c r="H69" s="13" t="str">
        <f aca="false">IF(OR(F69="",G69=""),"",F69*G69)</f>
        <v/>
      </c>
      <c r="I69" s="15"/>
      <c r="J69" s="15"/>
      <c r="K69" s="14"/>
      <c r="L69" s="15"/>
      <c r="M69" s="14"/>
      <c r="N69" s="15"/>
      <c r="O69" s="13" t="str">
        <f aca="false">IF(I69="","",IF(I69="Materialised",IF(COUNTIF(K69,"?*")&gt;0,"Yes","NO"),IF(COUNTIF(K69,"?*")&gt;0,"Yes","Not yet")))</f>
        <v/>
      </c>
    </row>
    <row r="70" customFormat="false" ht="30" hidden="false" customHeight="true" outlineLevel="0" collapsed="false">
      <c r="A70" s="15"/>
      <c r="B70" s="15"/>
      <c r="C70" s="15"/>
      <c r="D70" s="14"/>
      <c r="E70" s="15"/>
      <c r="F70" s="15"/>
      <c r="G70" s="15"/>
      <c r="H70" s="13" t="str">
        <f aca="false">IF(OR(F70="",G70=""),"",F70*G70)</f>
        <v/>
      </c>
      <c r="I70" s="15"/>
      <c r="J70" s="15"/>
      <c r="K70" s="14"/>
      <c r="L70" s="15"/>
      <c r="M70" s="14"/>
      <c r="N70" s="15"/>
      <c r="O70" s="13" t="str">
        <f aca="false">IF(I70="","",IF(I70="Materialised",IF(COUNTIF(K70,"?*")&gt;0,"Yes","NO"),IF(COUNTIF(K70,"?*")&gt;0,"Yes","Not yet")))</f>
        <v/>
      </c>
    </row>
    <row r="71" customFormat="false" ht="30" hidden="false" customHeight="true" outlineLevel="0" collapsed="false">
      <c r="A71" s="15"/>
      <c r="B71" s="15"/>
      <c r="C71" s="15"/>
      <c r="D71" s="14"/>
      <c r="E71" s="15"/>
      <c r="F71" s="15"/>
      <c r="G71" s="15"/>
      <c r="H71" s="13" t="str">
        <f aca="false">IF(OR(F71="",G71=""),"",F71*G71)</f>
        <v/>
      </c>
      <c r="I71" s="15"/>
      <c r="J71" s="15"/>
      <c r="K71" s="14"/>
      <c r="L71" s="15"/>
      <c r="M71" s="14"/>
      <c r="N71" s="15"/>
      <c r="O71" s="13" t="str">
        <f aca="false">IF(I71="","",IF(I71="Materialised",IF(COUNTIF(K71,"?*")&gt;0,"Yes","NO"),IF(COUNTIF(K71,"?*")&gt;0,"Yes","Not yet")))</f>
        <v/>
      </c>
    </row>
    <row r="72" customFormat="false" ht="30" hidden="false" customHeight="true" outlineLevel="0" collapsed="false">
      <c r="A72" s="15"/>
      <c r="B72" s="15"/>
      <c r="C72" s="15"/>
      <c r="D72" s="14"/>
      <c r="E72" s="15"/>
      <c r="F72" s="15"/>
      <c r="G72" s="15"/>
      <c r="H72" s="13" t="str">
        <f aca="false">IF(OR(F72="",G72=""),"",F72*G72)</f>
        <v/>
      </c>
      <c r="I72" s="15"/>
      <c r="J72" s="15"/>
      <c r="K72" s="14"/>
      <c r="L72" s="15"/>
      <c r="M72" s="14"/>
      <c r="N72" s="15"/>
      <c r="O72" s="13" t="str">
        <f aca="false">IF(I72="","",IF(I72="Materialised",IF(COUNTIF(K72,"?*")&gt;0,"Yes","NO"),IF(COUNTIF(K72,"?*")&gt;0,"Yes","Not yet")))</f>
        <v/>
      </c>
    </row>
    <row r="73" customFormat="false" ht="30" hidden="false" customHeight="true" outlineLevel="0" collapsed="false">
      <c r="A73" s="15"/>
      <c r="B73" s="15"/>
      <c r="C73" s="15"/>
      <c r="D73" s="14"/>
      <c r="E73" s="15"/>
      <c r="F73" s="15"/>
      <c r="G73" s="15"/>
      <c r="H73" s="13" t="str">
        <f aca="false">IF(OR(F73="",G73=""),"",F73*G73)</f>
        <v/>
      </c>
      <c r="I73" s="15"/>
      <c r="J73" s="15"/>
      <c r="K73" s="14"/>
      <c r="L73" s="15"/>
      <c r="M73" s="14"/>
      <c r="N73" s="15"/>
      <c r="O73" s="13" t="str">
        <f aca="false">IF(I73="","",IF(I73="Materialised",IF(COUNTIF(K73,"?*")&gt;0,"Yes","NO"),IF(COUNTIF(K73,"?*")&gt;0,"Yes","Not yet")))</f>
        <v/>
      </c>
    </row>
    <row r="74" customFormat="false" ht="30" hidden="false" customHeight="true" outlineLevel="0" collapsed="false">
      <c r="A74" s="15"/>
      <c r="B74" s="15"/>
      <c r="C74" s="15"/>
      <c r="D74" s="14"/>
      <c r="E74" s="15"/>
      <c r="F74" s="15"/>
      <c r="G74" s="15"/>
      <c r="H74" s="13" t="str">
        <f aca="false">IF(OR(F74="",G74=""),"",F74*G74)</f>
        <v/>
      </c>
      <c r="I74" s="15"/>
      <c r="J74" s="15"/>
      <c r="K74" s="14"/>
      <c r="L74" s="15"/>
      <c r="M74" s="14"/>
      <c r="N74" s="15"/>
      <c r="O74" s="13" t="str">
        <f aca="false">IF(I74="","",IF(I74="Materialised",IF(COUNTIF(K74,"?*")&gt;0,"Yes","NO"),IF(COUNTIF(K74,"?*")&gt;0,"Yes","Not yet")))</f>
        <v/>
      </c>
    </row>
    <row r="75" customFormat="false" ht="30" hidden="false" customHeight="true" outlineLevel="0" collapsed="false">
      <c r="A75" s="15"/>
      <c r="B75" s="15"/>
      <c r="C75" s="15"/>
      <c r="D75" s="14"/>
      <c r="E75" s="15"/>
      <c r="F75" s="15"/>
      <c r="G75" s="15"/>
      <c r="H75" s="13" t="str">
        <f aca="false">IF(OR(F75="",G75=""),"",F75*G75)</f>
        <v/>
      </c>
      <c r="I75" s="15"/>
      <c r="J75" s="15"/>
      <c r="K75" s="14"/>
      <c r="L75" s="15"/>
      <c r="M75" s="14"/>
      <c r="N75" s="15"/>
      <c r="O75" s="13" t="str">
        <f aca="false">IF(I75="","",IF(I75="Materialised",IF(COUNTIF(K75,"?*")&gt;0,"Yes","NO"),IF(COUNTIF(K75,"?*")&gt;0,"Yes","Not yet")))</f>
        <v/>
      </c>
    </row>
    <row r="76" customFormat="false" ht="30" hidden="false" customHeight="true" outlineLevel="0" collapsed="false">
      <c r="A76" s="15"/>
      <c r="B76" s="15"/>
      <c r="C76" s="15"/>
      <c r="D76" s="14"/>
      <c r="E76" s="15"/>
      <c r="F76" s="15"/>
      <c r="G76" s="15"/>
      <c r="H76" s="13" t="str">
        <f aca="false">IF(OR(F76="",G76=""),"",F76*G76)</f>
        <v/>
      </c>
      <c r="I76" s="15"/>
      <c r="J76" s="15"/>
      <c r="K76" s="14"/>
      <c r="L76" s="15"/>
      <c r="M76" s="14"/>
      <c r="N76" s="15"/>
      <c r="O76" s="13" t="str">
        <f aca="false">IF(I76="","",IF(I76="Materialised",IF(COUNTIF(K76,"?*")&gt;0,"Yes","NO"),IF(COUNTIF(K76,"?*")&gt;0,"Yes","Not yet")))</f>
        <v/>
      </c>
    </row>
    <row r="77" customFormat="false" ht="30" hidden="false" customHeight="true" outlineLevel="0" collapsed="false">
      <c r="A77" s="15"/>
      <c r="B77" s="15"/>
      <c r="C77" s="15"/>
      <c r="D77" s="14"/>
      <c r="E77" s="15"/>
      <c r="F77" s="15"/>
      <c r="G77" s="15"/>
      <c r="H77" s="13" t="str">
        <f aca="false">IF(OR(F77="",G77=""),"",F77*G77)</f>
        <v/>
      </c>
      <c r="I77" s="15"/>
      <c r="J77" s="15"/>
      <c r="K77" s="14"/>
      <c r="L77" s="15"/>
      <c r="M77" s="14"/>
      <c r="N77" s="15"/>
      <c r="O77" s="13" t="str">
        <f aca="false">IF(I77="","",IF(I77="Materialised",IF(COUNTIF(K77,"?*")&gt;0,"Yes","NO"),IF(COUNTIF(K77,"?*")&gt;0,"Yes","Not yet")))</f>
        <v/>
      </c>
    </row>
    <row r="78" customFormat="false" ht="30" hidden="false" customHeight="true" outlineLevel="0" collapsed="false">
      <c r="A78" s="15"/>
      <c r="B78" s="15"/>
      <c r="C78" s="15"/>
      <c r="D78" s="14"/>
      <c r="E78" s="15"/>
      <c r="F78" s="15"/>
      <c r="G78" s="15"/>
      <c r="H78" s="13" t="str">
        <f aca="false">IF(OR(F78="",G78=""),"",F78*G78)</f>
        <v/>
      </c>
      <c r="I78" s="15"/>
      <c r="J78" s="15"/>
      <c r="K78" s="14"/>
      <c r="L78" s="15"/>
      <c r="M78" s="14"/>
      <c r="N78" s="15"/>
      <c r="O78" s="13" t="str">
        <f aca="false">IF(I78="","",IF(I78="Materialised",IF(COUNTIF(K78,"?*")&gt;0,"Yes","NO"),IF(COUNTIF(K78,"?*")&gt;0,"Yes","Not yet")))</f>
        <v/>
      </c>
    </row>
    <row r="79" customFormat="false" ht="30" hidden="false" customHeight="true" outlineLevel="0" collapsed="false">
      <c r="A79" s="15"/>
      <c r="B79" s="15"/>
      <c r="C79" s="15"/>
      <c r="D79" s="14"/>
      <c r="E79" s="15"/>
      <c r="F79" s="15"/>
      <c r="G79" s="15"/>
      <c r="H79" s="13" t="str">
        <f aca="false">IF(OR(F79="",G79=""),"",F79*G79)</f>
        <v/>
      </c>
      <c r="I79" s="15"/>
      <c r="J79" s="15"/>
      <c r="K79" s="14"/>
      <c r="L79" s="15"/>
      <c r="M79" s="14"/>
      <c r="N79" s="15"/>
      <c r="O79" s="13" t="str">
        <f aca="false">IF(I79="","",IF(I79="Materialised",IF(COUNTIF(K79,"?*")&gt;0,"Yes","NO"),IF(COUNTIF(K79,"?*")&gt;0,"Yes","Not yet")))</f>
        <v/>
      </c>
    </row>
    <row r="80" customFormat="false" ht="30" hidden="false" customHeight="true" outlineLevel="0" collapsed="false">
      <c r="A80" s="15"/>
      <c r="B80" s="15"/>
      <c r="C80" s="15"/>
      <c r="D80" s="14"/>
      <c r="E80" s="15"/>
      <c r="F80" s="15"/>
      <c r="G80" s="15"/>
      <c r="H80" s="13" t="str">
        <f aca="false">IF(OR(F80="",G80=""),"",F80*G80)</f>
        <v/>
      </c>
      <c r="I80" s="15"/>
      <c r="J80" s="15"/>
      <c r="K80" s="14"/>
      <c r="L80" s="15"/>
      <c r="M80" s="14"/>
      <c r="N80" s="15"/>
      <c r="O80" s="13" t="str">
        <f aca="false">IF(I80="","",IF(I80="Materialised",IF(COUNTIF(K80,"?*")&gt;0,"Yes","NO"),IF(COUNTIF(K80,"?*")&gt;0,"Yes","Not yet")))</f>
        <v/>
      </c>
    </row>
    <row r="81" customFormat="false" ht="30" hidden="false" customHeight="true" outlineLevel="0" collapsed="false">
      <c r="A81" s="15"/>
      <c r="B81" s="15"/>
      <c r="C81" s="15"/>
      <c r="D81" s="14"/>
      <c r="E81" s="15"/>
      <c r="F81" s="15"/>
      <c r="G81" s="15"/>
      <c r="H81" s="13" t="str">
        <f aca="false">IF(OR(F81="",G81=""),"",F81*G81)</f>
        <v/>
      </c>
      <c r="I81" s="15"/>
      <c r="J81" s="15"/>
      <c r="K81" s="14"/>
      <c r="L81" s="15"/>
      <c r="M81" s="14"/>
      <c r="N81" s="15"/>
      <c r="O81" s="13" t="str">
        <f aca="false">IF(I81="","",IF(I81="Materialised",IF(COUNTIF(K81,"?*")&gt;0,"Yes","NO"),IF(COUNTIF(K81,"?*")&gt;0,"Yes","Not yet")))</f>
        <v/>
      </c>
    </row>
    <row r="82" customFormat="false" ht="30" hidden="false" customHeight="true" outlineLevel="0" collapsed="false">
      <c r="A82" s="15"/>
      <c r="B82" s="15"/>
      <c r="C82" s="15"/>
      <c r="D82" s="14"/>
      <c r="E82" s="15"/>
      <c r="F82" s="15"/>
      <c r="G82" s="15"/>
      <c r="H82" s="13" t="str">
        <f aca="false">IF(OR(F82="",G82=""),"",F82*G82)</f>
        <v/>
      </c>
      <c r="I82" s="15"/>
      <c r="J82" s="15"/>
      <c r="K82" s="14"/>
      <c r="L82" s="15"/>
      <c r="M82" s="14"/>
      <c r="N82" s="15"/>
      <c r="O82" s="13" t="str">
        <f aca="false">IF(I82="","",IF(I82="Materialised",IF(COUNTIF(K82,"?*")&gt;0,"Yes","NO"),IF(COUNTIF(K82,"?*")&gt;0,"Yes","Not yet")))</f>
        <v/>
      </c>
    </row>
    <row r="83" customFormat="false" ht="30" hidden="false" customHeight="true" outlineLevel="0" collapsed="false">
      <c r="A83" s="15"/>
      <c r="B83" s="15"/>
      <c r="C83" s="15"/>
      <c r="D83" s="14"/>
      <c r="E83" s="15"/>
      <c r="F83" s="15"/>
      <c r="G83" s="15"/>
      <c r="H83" s="13" t="str">
        <f aca="false">IF(OR(F83="",G83=""),"",F83*G83)</f>
        <v/>
      </c>
      <c r="I83" s="15"/>
      <c r="J83" s="15"/>
      <c r="K83" s="14"/>
      <c r="L83" s="15"/>
      <c r="M83" s="14"/>
      <c r="N83" s="15"/>
      <c r="O83" s="13" t="str">
        <f aca="false">IF(I83="","",IF(I83="Materialised",IF(COUNTIF(K83,"?*")&gt;0,"Yes","NO"),IF(COUNTIF(K83,"?*")&gt;0,"Yes","Not yet")))</f>
        <v/>
      </c>
    </row>
    <row r="84" customFormat="false" ht="30" hidden="false" customHeight="true" outlineLevel="0" collapsed="false">
      <c r="A84" s="15"/>
      <c r="B84" s="15"/>
      <c r="C84" s="15"/>
      <c r="D84" s="14"/>
      <c r="E84" s="15"/>
      <c r="F84" s="15"/>
      <c r="G84" s="15"/>
      <c r="H84" s="13" t="str">
        <f aca="false">IF(OR(F84="",G84=""),"",F84*G84)</f>
        <v/>
      </c>
      <c r="I84" s="15"/>
      <c r="J84" s="15"/>
      <c r="K84" s="14"/>
      <c r="L84" s="15"/>
      <c r="M84" s="14"/>
      <c r="N84" s="15"/>
      <c r="O84" s="13" t="str">
        <f aca="false">IF(I84="","",IF(I84="Materialised",IF(COUNTIF(K84,"?*")&gt;0,"Yes","NO"),IF(COUNTIF(K84,"?*")&gt;0,"Yes","Not yet")))</f>
        <v/>
      </c>
    </row>
    <row r="85" customFormat="false" ht="30" hidden="false" customHeight="true" outlineLevel="0" collapsed="false">
      <c r="A85" s="15"/>
      <c r="B85" s="15"/>
      <c r="C85" s="15"/>
      <c r="D85" s="14"/>
      <c r="E85" s="15"/>
      <c r="F85" s="15"/>
      <c r="G85" s="15"/>
      <c r="H85" s="13" t="str">
        <f aca="false">IF(OR(F85="",G85=""),"",F85*G85)</f>
        <v/>
      </c>
      <c r="I85" s="15"/>
      <c r="J85" s="15"/>
      <c r="K85" s="14"/>
      <c r="L85" s="15"/>
      <c r="M85" s="14"/>
      <c r="N85" s="15"/>
      <c r="O85" s="13" t="str">
        <f aca="false">IF(I85="","",IF(I85="Materialised",IF(COUNTIF(K85,"?*")&gt;0,"Yes","NO"),IF(COUNTIF(K85,"?*")&gt;0,"Yes","Not yet")))</f>
        <v/>
      </c>
    </row>
    <row r="86" customFormat="false" ht="30" hidden="false" customHeight="true" outlineLevel="0" collapsed="false">
      <c r="A86" s="15"/>
      <c r="B86" s="15"/>
      <c r="C86" s="15"/>
      <c r="D86" s="14"/>
      <c r="E86" s="15"/>
      <c r="F86" s="15"/>
      <c r="G86" s="15"/>
      <c r="H86" s="13" t="str">
        <f aca="false">IF(OR(F86="",G86=""),"",F86*G86)</f>
        <v/>
      </c>
      <c r="I86" s="15"/>
      <c r="J86" s="15"/>
      <c r="K86" s="14"/>
      <c r="L86" s="15"/>
      <c r="M86" s="14"/>
      <c r="N86" s="15"/>
      <c r="O86" s="13" t="str">
        <f aca="false">IF(I86="","",IF(I86="Materialised",IF(COUNTIF(K86,"?*")&gt;0,"Yes","NO"),IF(COUNTIF(K86,"?*")&gt;0,"Yes","Not yet")))</f>
        <v/>
      </c>
    </row>
    <row r="87" customFormat="false" ht="30" hidden="false" customHeight="true" outlineLevel="0" collapsed="false">
      <c r="A87" s="15"/>
      <c r="B87" s="15"/>
      <c r="C87" s="15"/>
      <c r="D87" s="14"/>
      <c r="E87" s="15"/>
      <c r="F87" s="15"/>
      <c r="G87" s="15"/>
      <c r="H87" s="13" t="str">
        <f aca="false">IF(OR(F87="",G87=""),"",F87*G87)</f>
        <v/>
      </c>
      <c r="I87" s="15"/>
      <c r="J87" s="15"/>
      <c r="K87" s="14"/>
      <c r="L87" s="15"/>
      <c r="M87" s="14"/>
      <c r="N87" s="15"/>
      <c r="O87" s="13" t="str">
        <f aca="false">IF(I87="","",IF(I87="Materialised",IF(COUNTIF(K87,"?*")&gt;0,"Yes","NO"),IF(COUNTIF(K87,"?*")&gt;0,"Yes","Not yet")))</f>
        <v/>
      </c>
    </row>
    <row r="88" customFormat="false" ht="30" hidden="false" customHeight="true" outlineLevel="0" collapsed="false">
      <c r="A88" s="15"/>
      <c r="B88" s="15"/>
      <c r="C88" s="15"/>
      <c r="D88" s="14"/>
      <c r="E88" s="15"/>
      <c r="F88" s="15"/>
      <c r="G88" s="15"/>
      <c r="H88" s="13" t="str">
        <f aca="false">IF(OR(F88="",G88=""),"",F88*G88)</f>
        <v/>
      </c>
      <c r="I88" s="15"/>
      <c r="J88" s="15"/>
      <c r="K88" s="14"/>
      <c r="L88" s="15"/>
      <c r="M88" s="14"/>
      <c r="N88" s="15"/>
      <c r="O88" s="13" t="str">
        <f aca="false">IF(I88="","",IF(I88="Materialised",IF(COUNTIF(K88,"?*")&gt;0,"Yes","NO"),IF(COUNTIF(K88,"?*")&gt;0,"Yes","Not yet")))</f>
        <v/>
      </c>
    </row>
    <row r="89" customFormat="false" ht="30" hidden="false" customHeight="true" outlineLevel="0" collapsed="false">
      <c r="A89" s="15"/>
      <c r="B89" s="15"/>
      <c r="C89" s="15"/>
      <c r="D89" s="14"/>
      <c r="E89" s="15"/>
      <c r="F89" s="15"/>
      <c r="G89" s="15"/>
      <c r="H89" s="13" t="str">
        <f aca="false">IF(OR(F89="",G89=""),"",F89*G89)</f>
        <v/>
      </c>
      <c r="I89" s="15"/>
      <c r="J89" s="15"/>
      <c r="K89" s="14"/>
      <c r="L89" s="15"/>
      <c r="M89" s="14"/>
      <c r="N89" s="15"/>
      <c r="O89" s="13" t="str">
        <f aca="false">IF(I89="","",IF(I89="Materialised",IF(COUNTIF(K89,"?*")&gt;0,"Yes","NO"),IF(COUNTIF(K89,"?*")&gt;0,"Yes","Not yet")))</f>
        <v/>
      </c>
    </row>
    <row r="90" customFormat="false" ht="30" hidden="false" customHeight="true" outlineLevel="0" collapsed="false">
      <c r="A90" s="15"/>
      <c r="B90" s="15"/>
      <c r="C90" s="15"/>
      <c r="D90" s="14"/>
      <c r="E90" s="15"/>
      <c r="F90" s="15"/>
      <c r="G90" s="15"/>
      <c r="H90" s="13" t="str">
        <f aca="false">IF(OR(F90="",G90=""),"",F90*G90)</f>
        <v/>
      </c>
      <c r="I90" s="15"/>
      <c r="J90" s="15"/>
      <c r="K90" s="14"/>
      <c r="L90" s="15"/>
      <c r="M90" s="14"/>
      <c r="N90" s="15"/>
      <c r="O90" s="13" t="str">
        <f aca="false">IF(I90="","",IF(I90="Materialised",IF(COUNTIF(K90,"?*")&gt;0,"Yes","NO"),IF(COUNTIF(K90,"?*")&gt;0,"Yes","Not yet")))</f>
        <v/>
      </c>
    </row>
    <row r="91" customFormat="false" ht="30" hidden="false" customHeight="true" outlineLevel="0" collapsed="false">
      <c r="A91" s="15"/>
      <c r="B91" s="15"/>
      <c r="C91" s="15"/>
      <c r="D91" s="14"/>
      <c r="E91" s="15"/>
      <c r="F91" s="15"/>
      <c r="G91" s="15"/>
      <c r="H91" s="13" t="str">
        <f aca="false">IF(OR(F91="",G91=""),"",F91*G91)</f>
        <v/>
      </c>
      <c r="I91" s="15"/>
      <c r="J91" s="15"/>
      <c r="K91" s="14"/>
      <c r="L91" s="15"/>
      <c r="M91" s="14"/>
      <c r="N91" s="15"/>
      <c r="O91" s="13" t="str">
        <f aca="false">IF(I91="","",IF(I91="Materialised",IF(COUNTIF(K91,"?*")&gt;0,"Yes","NO"),IF(COUNTIF(K91,"?*")&gt;0,"Yes","Not yet")))</f>
        <v/>
      </c>
    </row>
    <row r="92" customFormat="false" ht="30" hidden="false" customHeight="true" outlineLevel="0" collapsed="false">
      <c r="A92" s="15"/>
      <c r="B92" s="15"/>
      <c r="C92" s="15"/>
      <c r="D92" s="14"/>
      <c r="E92" s="15"/>
      <c r="F92" s="15"/>
      <c r="G92" s="15"/>
      <c r="H92" s="13" t="str">
        <f aca="false">IF(OR(F92="",G92=""),"",F92*G92)</f>
        <v/>
      </c>
      <c r="I92" s="15"/>
      <c r="J92" s="15"/>
      <c r="K92" s="14"/>
      <c r="L92" s="15"/>
      <c r="M92" s="14"/>
      <c r="N92" s="15"/>
      <c r="O92" s="13" t="str">
        <f aca="false">IF(I92="","",IF(I92="Materialised",IF(COUNTIF(K92,"?*")&gt;0,"Yes","NO"),IF(COUNTIF(K92,"?*")&gt;0,"Yes","Not yet")))</f>
        <v/>
      </c>
    </row>
    <row r="93" customFormat="false" ht="30" hidden="false" customHeight="true" outlineLevel="0" collapsed="false">
      <c r="A93" s="15"/>
      <c r="B93" s="15"/>
      <c r="C93" s="15"/>
      <c r="D93" s="14"/>
      <c r="E93" s="15"/>
      <c r="F93" s="15"/>
      <c r="G93" s="15"/>
      <c r="H93" s="13" t="str">
        <f aca="false">IF(OR(F93="",G93=""),"",F93*G93)</f>
        <v/>
      </c>
      <c r="I93" s="15"/>
      <c r="J93" s="15"/>
      <c r="K93" s="14"/>
      <c r="L93" s="15"/>
      <c r="M93" s="14"/>
      <c r="N93" s="15"/>
      <c r="O93" s="13" t="str">
        <f aca="false">IF(I93="","",IF(I93="Materialised",IF(COUNTIF(K93,"?*")&gt;0,"Yes","NO"),IF(COUNTIF(K93,"?*")&gt;0,"Yes","Not yet")))</f>
        <v/>
      </c>
    </row>
    <row r="94" customFormat="false" ht="30" hidden="false" customHeight="true" outlineLevel="0" collapsed="false">
      <c r="A94" s="15"/>
      <c r="B94" s="15"/>
      <c r="C94" s="15"/>
      <c r="D94" s="14"/>
      <c r="E94" s="15"/>
      <c r="F94" s="15"/>
      <c r="G94" s="15"/>
      <c r="H94" s="13" t="str">
        <f aca="false">IF(OR(F94="",G94=""),"",F94*G94)</f>
        <v/>
      </c>
      <c r="I94" s="15"/>
      <c r="J94" s="15"/>
      <c r="K94" s="14"/>
      <c r="L94" s="15"/>
      <c r="M94" s="14"/>
      <c r="N94" s="15"/>
      <c r="O94" s="13" t="str">
        <f aca="false">IF(I94="","",IF(I94="Materialised",IF(COUNTIF(K94,"?*")&gt;0,"Yes","NO"),IF(COUNTIF(K94,"?*")&gt;0,"Yes","Not yet")))</f>
        <v/>
      </c>
    </row>
    <row r="95" customFormat="false" ht="30" hidden="false" customHeight="true" outlineLevel="0" collapsed="false">
      <c r="A95" s="15"/>
      <c r="B95" s="15"/>
      <c r="C95" s="15"/>
      <c r="D95" s="14"/>
      <c r="E95" s="15"/>
      <c r="F95" s="15"/>
      <c r="G95" s="15"/>
      <c r="H95" s="13" t="str">
        <f aca="false">IF(OR(F95="",G95=""),"",F95*G95)</f>
        <v/>
      </c>
      <c r="I95" s="15"/>
      <c r="J95" s="15"/>
      <c r="K95" s="14"/>
      <c r="L95" s="15"/>
      <c r="M95" s="14"/>
      <c r="N95" s="15"/>
      <c r="O95" s="13" t="str">
        <f aca="false">IF(I95="","",IF(I95="Materialised",IF(COUNTIF(K95,"?*")&gt;0,"Yes","NO"),IF(COUNTIF(K95,"?*")&gt;0,"Yes","Not yet")))</f>
        <v/>
      </c>
    </row>
    <row r="96" customFormat="false" ht="30" hidden="false" customHeight="true" outlineLevel="0" collapsed="false">
      <c r="A96" s="15"/>
      <c r="B96" s="15"/>
      <c r="C96" s="15"/>
      <c r="D96" s="14"/>
      <c r="E96" s="15"/>
      <c r="F96" s="15"/>
      <c r="G96" s="15"/>
      <c r="H96" s="13" t="str">
        <f aca="false">IF(OR(F96="",G96=""),"",F96*G96)</f>
        <v/>
      </c>
      <c r="I96" s="15"/>
      <c r="J96" s="15"/>
      <c r="K96" s="14"/>
      <c r="L96" s="15"/>
      <c r="M96" s="14"/>
      <c r="N96" s="15"/>
      <c r="O96" s="13" t="str">
        <f aca="false">IF(I96="","",IF(I96="Materialised",IF(COUNTIF(K96,"?*")&gt;0,"Yes","NO"),IF(COUNTIF(K96,"?*")&gt;0,"Yes","Not yet")))</f>
        <v/>
      </c>
    </row>
    <row r="97" customFormat="false" ht="30" hidden="false" customHeight="true" outlineLevel="0" collapsed="false">
      <c r="A97" s="15"/>
      <c r="B97" s="15"/>
      <c r="C97" s="15"/>
      <c r="D97" s="14"/>
      <c r="E97" s="15"/>
      <c r="F97" s="15"/>
      <c r="G97" s="15"/>
      <c r="H97" s="13" t="str">
        <f aca="false">IF(OR(F97="",G97=""),"",F97*G97)</f>
        <v/>
      </c>
      <c r="I97" s="15"/>
      <c r="J97" s="15"/>
      <c r="K97" s="14"/>
      <c r="L97" s="15"/>
      <c r="M97" s="14"/>
      <c r="N97" s="15"/>
      <c r="O97" s="13" t="str">
        <f aca="false">IF(I97="","",IF(I97="Materialised",IF(COUNTIF(K97,"?*")&gt;0,"Yes","NO"),IF(COUNTIF(K97,"?*")&gt;0,"Yes","Not yet")))</f>
        <v/>
      </c>
    </row>
    <row r="98" customFormat="false" ht="30" hidden="false" customHeight="true" outlineLevel="0" collapsed="false">
      <c r="A98" s="15"/>
      <c r="B98" s="15"/>
      <c r="C98" s="15"/>
      <c r="D98" s="14"/>
      <c r="E98" s="15"/>
      <c r="F98" s="15"/>
      <c r="G98" s="15"/>
      <c r="H98" s="13" t="str">
        <f aca="false">IF(OR(F98="",G98=""),"",F98*G98)</f>
        <v/>
      </c>
      <c r="I98" s="15"/>
      <c r="J98" s="15"/>
      <c r="K98" s="14"/>
      <c r="L98" s="15"/>
      <c r="M98" s="14"/>
      <c r="N98" s="15"/>
      <c r="O98" s="13" t="str">
        <f aca="false">IF(I98="","",IF(I98="Materialised",IF(COUNTIF(K98,"?*")&gt;0,"Yes","NO"),IF(COUNTIF(K98,"?*")&gt;0,"Yes","Not yet")))</f>
        <v/>
      </c>
    </row>
    <row r="99" customFormat="false" ht="30" hidden="false" customHeight="true" outlineLevel="0" collapsed="false">
      <c r="A99" s="15"/>
      <c r="B99" s="15"/>
      <c r="C99" s="15"/>
      <c r="D99" s="14"/>
      <c r="E99" s="15"/>
      <c r="F99" s="15"/>
      <c r="G99" s="15"/>
      <c r="H99" s="13" t="str">
        <f aca="false">IF(OR(F99="",G99=""),"",F99*G99)</f>
        <v/>
      </c>
      <c r="I99" s="15"/>
      <c r="J99" s="15"/>
      <c r="K99" s="14"/>
      <c r="L99" s="15"/>
      <c r="M99" s="14"/>
      <c r="N99" s="15"/>
      <c r="O99" s="13" t="str">
        <f aca="false">IF(I99="","",IF(I99="Materialised",IF(COUNTIF(K99,"?*")&gt;0,"Yes","NO"),IF(COUNTIF(K99,"?*")&gt;0,"Yes","Not yet")))</f>
        <v/>
      </c>
    </row>
    <row r="100" customFormat="false" ht="30" hidden="false" customHeight="true" outlineLevel="0" collapsed="false">
      <c r="A100" s="15"/>
      <c r="B100" s="15"/>
      <c r="C100" s="15"/>
      <c r="D100" s="14"/>
      <c r="E100" s="15"/>
      <c r="F100" s="15"/>
      <c r="G100" s="15"/>
      <c r="H100" s="13" t="str">
        <f aca="false">IF(OR(F100="",G100=""),"",F100*G100)</f>
        <v/>
      </c>
      <c r="I100" s="15"/>
      <c r="J100" s="15"/>
      <c r="K100" s="14"/>
      <c r="L100" s="15"/>
      <c r="M100" s="14"/>
      <c r="N100" s="15"/>
      <c r="O100" s="13" t="str">
        <f aca="false">IF(I100="","",IF(I100="Materialised",IF(COUNTIF(K100,"?*")&gt;0,"Yes","NO"),IF(COUNTIF(K100,"?*")&gt;0,"Yes","Not yet")))</f>
        <v/>
      </c>
    </row>
    <row r="101" customFormat="false" ht="30" hidden="false" customHeight="true" outlineLevel="0" collapsed="false">
      <c r="A101" s="15"/>
      <c r="B101" s="15"/>
      <c r="C101" s="15"/>
      <c r="D101" s="14"/>
      <c r="E101" s="15"/>
      <c r="F101" s="15"/>
      <c r="G101" s="15"/>
      <c r="H101" s="13" t="str">
        <f aca="false">IF(OR(F101="",G101=""),"",F101*G101)</f>
        <v/>
      </c>
      <c r="I101" s="15"/>
      <c r="J101" s="15"/>
      <c r="K101" s="14"/>
      <c r="L101" s="15"/>
      <c r="M101" s="14"/>
      <c r="N101" s="15"/>
      <c r="O101" s="13" t="str">
        <f aca="false">IF(I101="","",IF(I101="Materialised",IF(COUNTIF(K101,"?*")&gt;0,"Yes","NO"),IF(COUNTIF(K101,"?*")&gt;0,"Yes","Not yet")))</f>
        <v/>
      </c>
    </row>
    <row r="102" customFormat="false" ht="30" hidden="false" customHeight="true" outlineLevel="0" collapsed="false">
      <c r="A102" s="15"/>
      <c r="B102" s="15"/>
      <c r="C102" s="15"/>
      <c r="D102" s="14"/>
      <c r="E102" s="15"/>
      <c r="F102" s="15"/>
      <c r="G102" s="15"/>
      <c r="H102" s="13" t="str">
        <f aca="false">IF(OR(F102="",G102=""),"",F102*G102)</f>
        <v/>
      </c>
      <c r="I102" s="15"/>
      <c r="J102" s="15"/>
      <c r="K102" s="14"/>
      <c r="L102" s="15"/>
      <c r="M102" s="14"/>
      <c r="N102" s="15"/>
      <c r="O102" s="13" t="str">
        <f aca="false">IF(I102="","",IF(I102="Materialised",IF(COUNTIF(K102,"?*")&gt;0,"Yes","NO"),IF(COUNTIF(K102,"?*")&gt;0,"Yes","Not yet")))</f>
        <v/>
      </c>
    </row>
    <row r="103" customFormat="false" ht="30" hidden="false" customHeight="true" outlineLevel="0" collapsed="false">
      <c r="A103" s="15"/>
      <c r="B103" s="15"/>
      <c r="C103" s="15"/>
      <c r="D103" s="14"/>
      <c r="E103" s="15"/>
      <c r="F103" s="15"/>
      <c r="G103" s="15"/>
      <c r="H103" s="13" t="str">
        <f aca="false">IF(OR(F103="",G103=""),"",F103*G103)</f>
        <v/>
      </c>
      <c r="I103" s="15"/>
      <c r="J103" s="15"/>
      <c r="K103" s="14"/>
      <c r="L103" s="15"/>
      <c r="M103" s="14"/>
      <c r="N103" s="15"/>
      <c r="O103" s="13" t="str">
        <f aca="false">IF(I103="","",IF(I103="Materialised",IF(COUNTIF(K103,"?*")&gt;0,"Yes","NO"),IF(COUNTIF(K103,"?*")&gt;0,"Yes","Not yet")))</f>
        <v/>
      </c>
    </row>
    <row r="104" customFormat="false" ht="30" hidden="false" customHeight="true" outlineLevel="0" collapsed="false">
      <c r="A104" s="15"/>
      <c r="B104" s="15"/>
      <c r="C104" s="15"/>
      <c r="D104" s="14"/>
      <c r="E104" s="15"/>
      <c r="F104" s="15"/>
      <c r="G104" s="15"/>
      <c r="H104" s="13" t="str">
        <f aca="false">IF(OR(F104="",G104=""),"",F104*G104)</f>
        <v/>
      </c>
      <c r="I104" s="15"/>
      <c r="J104" s="15"/>
      <c r="K104" s="14"/>
      <c r="L104" s="15"/>
      <c r="M104" s="14"/>
      <c r="N104" s="15"/>
      <c r="O104" s="13" t="str">
        <f aca="false">IF(I104="","",IF(I104="Materialised",IF(COUNTIF(K104,"?*")&gt;0,"Yes","NO"),IF(COUNTIF(K104,"?*")&gt;0,"Yes","Not yet")))</f>
        <v/>
      </c>
    </row>
    <row r="105" customFormat="false" ht="30" hidden="false" customHeight="true" outlineLevel="0" collapsed="false">
      <c r="A105" s="15"/>
      <c r="B105" s="15"/>
      <c r="C105" s="15"/>
      <c r="D105" s="14"/>
      <c r="E105" s="15"/>
      <c r="F105" s="15"/>
      <c r="G105" s="15"/>
      <c r="H105" s="13" t="str">
        <f aca="false">IF(OR(F105="",G105=""),"",F105*G105)</f>
        <v/>
      </c>
      <c r="I105" s="15"/>
      <c r="J105" s="15"/>
      <c r="K105" s="14"/>
      <c r="L105" s="15"/>
      <c r="M105" s="14"/>
      <c r="N105" s="15"/>
      <c r="O105" s="13" t="str">
        <f aca="false">IF(I105="","",IF(I105="Materialised",IF(COUNTIF(K105,"?*")&gt;0,"Yes","NO"),IF(COUNTIF(K105,"?*")&gt;0,"Yes","Not yet")))</f>
        <v/>
      </c>
    </row>
    <row r="106" customFormat="false" ht="30" hidden="false" customHeight="true" outlineLevel="0" collapsed="false">
      <c r="A106" s="15"/>
      <c r="B106" s="15"/>
      <c r="C106" s="15"/>
      <c r="D106" s="14"/>
      <c r="E106" s="15"/>
      <c r="F106" s="15"/>
      <c r="G106" s="15"/>
      <c r="H106" s="13" t="str">
        <f aca="false">IF(OR(F106="",G106=""),"",F106*G106)</f>
        <v/>
      </c>
      <c r="I106" s="15"/>
      <c r="J106" s="15"/>
      <c r="K106" s="14"/>
      <c r="L106" s="15"/>
      <c r="M106" s="14"/>
      <c r="N106" s="15"/>
      <c r="O106" s="13" t="str">
        <f aca="false">IF(I106="","",IF(I106="Materialised",IF(COUNTIF(K106,"?*")&gt;0,"Yes","NO"),IF(COUNTIF(K106,"?*")&gt;0,"Yes","Not yet")))</f>
        <v/>
      </c>
    </row>
    <row r="107" customFormat="false" ht="30" hidden="false" customHeight="true" outlineLevel="0" collapsed="false">
      <c r="A107" s="15"/>
      <c r="B107" s="15"/>
      <c r="C107" s="15"/>
      <c r="D107" s="14"/>
      <c r="E107" s="15"/>
      <c r="F107" s="15"/>
      <c r="G107" s="15"/>
      <c r="H107" s="13" t="str">
        <f aca="false">IF(OR(F107="",G107=""),"",F107*G107)</f>
        <v/>
      </c>
      <c r="I107" s="15"/>
      <c r="J107" s="15"/>
      <c r="K107" s="14"/>
      <c r="L107" s="15"/>
      <c r="M107" s="14"/>
      <c r="N107" s="15"/>
      <c r="O107" s="13" t="str">
        <f aca="false">IF(I107="","",IF(I107="Materialised",IF(COUNTIF(K107,"?*")&gt;0,"Yes","NO"),IF(COUNTIF(K107,"?*")&gt;0,"Yes","Not yet")))</f>
        <v/>
      </c>
    </row>
    <row r="108" customFormat="false" ht="30" hidden="false" customHeight="true" outlineLevel="0" collapsed="false">
      <c r="A108" s="15"/>
      <c r="B108" s="15"/>
      <c r="C108" s="15"/>
      <c r="D108" s="14"/>
      <c r="E108" s="15"/>
      <c r="F108" s="15"/>
      <c r="G108" s="15"/>
      <c r="H108" s="13" t="str">
        <f aca="false">IF(OR(F108="",G108=""),"",F108*G108)</f>
        <v/>
      </c>
      <c r="I108" s="15"/>
      <c r="J108" s="15"/>
      <c r="K108" s="14"/>
      <c r="L108" s="15"/>
      <c r="M108" s="14"/>
      <c r="N108" s="15"/>
      <c r="O108" s="13" t="str">
        <f aca="false">IF(I108="","",IF(I108="Materialised",IF(COUNTIF(K108,"?*")&gt;0,"Yes","NO"),IF(COUNTIF(K108,"?*")&gt;0,"Yes","Not yet")))</f>
        <v/>
      </c>
    </row>
    <row r="109" customFormat="false" ht="30" hidden="false" customHeight="true" outlineLevel="0" collapsed="false">
      <c r="A109" s="15"/>
      <c r="B109" s="15"/>
      <c r="C109" s="15"/>
      <c r="D109" s="14"/>
      <c r="E109" s="15"/>
      <c r="F109" s="15"/>
      <c r="G109" s="15"/>
      <c r="H109" s="13" t="str">
        <f aca="false">IF(OR(F109="",G109=""),"",F109*G109)</f>
        <v/>
      </c>
      <c r="I109" s="15"/>
      <c r="J109" s="15"/>
      <c r="K109" s="14"/>
      <c r="L109" s="15"/>
      <c r="M109" s="14"/>
      <c r="N109" s="15"/>
      <c r="O109" s="13" t="str">
        <f aca="false">IF(I109="","",IF(I109="Materialised",IF(COUNTIF(K109,"?*")&gt;0,"Yes","NO"),IF(COUNTIF(K109,"?*")&gt;0,"Yes","Not yet")))</f>
        <v/>
      </c>
    </row>
    <row r="110" customFormat="false" ht="30" hidden="false" customHeight="true" outlineLevel="0" collapsed="false">
      <c r="A110" s="15"/>
      <c r="B110" s="15"/>
      <c r="C110" s="15"/>
      <c r="D110" s="14"/>
      <c r="E110" s="15"/>
      <c r="F110" s="15"/>
      <c r="G110" s="15"/>
      <c r="H110" s="13" t="str">
        <f aca="false">IF(OR(F110="",G110=""),"",F110*G110)</f>
        <v/>
      </c>
      <c r="I110" s="15"/>
      <c r="J110" s="15"/>
      <c r="K110" s="14"/>
      <c r="L110" s="15"/>
      <c r="M110" s="14"/>
      <c r="N110" s="15"/>
      <c r="O110" s="13" t="str">
        <f aca="false">IF(I110="","",IF(I110="Materialised",IF(COUNTIF(K110,"?*")&gt;0,"Yes","NO"),IF(COUNTIF(K110,"?*")&gt;0,"Yes","Not yet")))</f>
        <v/>
      </c>
    </row>
    <row r="111" customFormat="false" ht="30" hidden="false" customHeight="true" outlineLevel="0" collapsed="false">
      <c r="A111" s="15"/>
      <c r="B111" s="15"/>
      <c r="C111" s="15"/>
      <c r="D111" s="14"/>
      <c r="E111" s="15"/>
      <c r="F111" s="15"/>
      <c r="G111" s="15"/>
      <c r="H111" s="13" t="str">
        <f aca="false">IF(OR(F111="",G111=""),"",F111*G111)</f>
        <v/>
      </c>
      <c r="I111" s="15"/>
      <c r="J111" s="15"/>
      <c r="K111" s="14"/>
      <c r="L111" s="15"/>
      <c r="M111" s="14"/>
      <c r="N111" s="15"/>
      <c r="O111" s="13" t="str">
        <f aca="false">IF(I111="","",IF(I111="Materialised",IF(COUNTIF(K111,"?*")&gt;0,"Yes","NO"),IF(COUNTIF(K111,"?*")&gt;0,"Yes","Not yet")))</f>
        <v/>
      </c>
    </row>
    <row r="112" customFormat="false" ht="30" hidden="false" customHeight="true" outlineLevel="0" collapsed="false">
      <c r="A112" s="15"/>
      <c r="B112" s="15"/>
      <c r="C112" s="15"/>
      <c r="D112" s="14"/>
      <c r="E112" s="15"/>
      <c r="F112" s="15"/>
      <c r="G112" s="15"/>
      <c r="H112" s="13" t="str">
        <f aca="false">IF(OR(F112="",G112=""),"",F112*G112)</f>
        <v/>
      </c>
      <c r="I112" s="15"/>
      <c r="J112" s="15"/>
      <c r="K112" s="14"/>
      <c r="L112" s="15"/>
      <c r="M112" s="14"/>
      <c r="N112" s="15"/>
      <c r="O112" s="13" t="str">
        <f aca="false">IF(I112="","",IF(I112="Materialised",IF(COUNTIF(K112,"?*")&gt;0,"Yes","NO"),IF(COUNTIF(K112,"?*")&gt;0,"Yes","Not yet")))</f>
        <v/>
      </c>
    </row>
    <row r="113" customFormat="false" ht="30" hidden="false" customHeight="true" outlineLevel="0" collapsed="false">
      <c r="A113" s="15"/>
      <c r="B113" s="15"/>
      <c r="C113" s="15"/>
      <c r="D113" s="14"/>
      <c r="E113" s="15"/>
      <c r="F113" s="15"/>
      <c r="G113" s="15"/>
      <c r="H113" s="13" t="str">
        <f aca="false">IF(OR(F113="",G113=""),"",F113*G113)</f>
        <v/>
      </c>
      <c r="I113" s="15"/>
      <c r="J113" s="15"/>
      <c r="K113" s="14"/>
      <c r="L113" s="15"/>
      <c r="M113" s="14"/>
      <c r="N113" s="15"/>
      <c r="O113" s="13" t="str">
        <f aca="false">IF(I113="","",IF(I113="Materialised",IF(COUNTIF(K113,"?*")&gt;0,"Yes","NO"),IF(COUNTIF(K113,"?*")&gt;0,"Yes","Not yet")))</f>
        <v/>
      </c>
    </row>
    <row r="114" customFormat="false" ht="30" hidden="false" customHeight="true" outlineLevel="0" collapsed="false">
      <c r="A114" s="15"/>
      <c r="B114" s="15"/>
      <c r="C114" s="15"/>
      <c r="D114" s="14"/>
      <c r="E114" s="15"/>
      <c r="F114" s="15"/>
      <c r="G114" s="15"/>
      <c r="H114" s="13" t="str">
        <f aca="false">IF(OR(F114="",G114=""),"",F114*G114)</f>
        <v/>
      </c>
      <c r="I114" s="15"/>
      <c r="J114" s="15"/>
      <c r="K114" s="14"/>
      <c r="L114" s="15"/>
      <c r="M114" s="14"/>
      <c r="N114" s="15"/>
      <c r="O114" s="13" t="str">
        <f aca="false">IF(I114="","",IF(I114="Materialised",IF(COUNTIF(K114,"?*")&gt;0,"Yes","NO"),IF(COUNTIF(K114,"?*")&gt;0,"Yes","Not yet")))</f>
        <v/>
      </c>
    </row>
    <row r="115" customFormat="false" ht="30" hidden="false" customHeight="true" outlineLevel="0" collapsed="false">
      <c r="A115" s="15"/>
      <c r="B115" s="15"/>
      <c r="C115" s="15"/>
      <c r="D115" s="14"/>
      <c r="E115" s="15"/>
      <c r="F115" s="15"/>
      <c r="G115" s="15"/>
      <c r="H115" s="13" t="str">
        <f aca="false">IF(OR(F115="",G115=""),"",F115*G115)</f>
        <v/>
      </c>
      <c r="I115" s="15"/>
      <c r="J115" s="15"/>
      <c r="K115" s="14"/>
      <c r="L115" s="15"/>
      <c r="M115" s="14"/>
      <c r="N115" s="15"/>
      <c r="O115" s="13" t="str">
        <f aca="false">IF(I115="","",IF(I115="Materialised",IF(COUNTIF(K115,"?*")&gt;0,"Yes","NO"),IF(COUNTIF(K115,"?*")&gt;0,"Yes","Not yet")))</f>
        <v/>
      </c>
    </row>
    <row r="116" customFormat="false" ht="30" hidden="false" customHeight="true" outlineLevel="0" collapsed="false">
      <c r="A116" s="15"/>
      <c r="B116" s="15"/>
      <c r="C116" s="15"/>
      <c r="D116" s="14"/>
      <c r="E116" s="15"/>
      <c r="F116" s="15"/>
      <c r="G116" s="15"/>
      <c r="H116" s="13" t="str">
        <f aca="false">IF(OR(F116="",G116=""),"",F116*G116)</f>
        <v/>
      </c>
      <c r="I116" s="15"/>
      <c r="J116" s="15"/>
      <c r="K116" s="14"/>
      <c r="L116" s="15"/>
      <c r="M116" s="14"/>
      <c r="N116" s="15"/>
      <c r="O116" s="13" t="str">
        <f aca="false">IF(I116="","",IF(I116="Materialised",IF(COUNTIF(K116,"?*")&gt;0,"Yes","NO"),IF(COUNTIF(K116,"?*")&gt;0,"Yes","Not yet")))</f>
        <v/>
      </c>
    </row>
    <row r="117" customFormat="false" ht="30" hidden="false" customHeight="true" outlineLevel="0" collapsed="false">
      <c r="A117" s="15"/>
      <c r="B117" s="15"/>
      <c r="C117" s="15"/>
      <c r="D117" s="14"/>
      <c r="E117" s="15"/>
      <c r="F117" s="15"/>
      <c r="G117" s="15"/>
      <c r="H117" s="13" t="str">
        <f aca="false">IF(OR(F117="",G117=""),"",F117*G117)</f>
        <v/>
      </c>
      <c r="I117" s="15"/>
      <c r="J117" s="15"/>
      <c r="K117" s="14"/>
      <c r="L117" s="15"/>
      <c r="M117" s="14"/>
      <c r="N117" s="15"/>
      <c r="O117" s="13" t="str">
        <f aca="false">IF(I117="","",IF(I117="Materialised",IF(COUNTIF(K117,"?*")&gt;0,"Yes","NO"),IF(COUNTIF(K117,"?*")&gt;0,"Yes","Not yet")))</f>
        <v/>
      </c>
    </row>
    <row r="118" customFormat="false" ht="30" hidden="false" customHeight="true" outlineLevel="0" collapsed="false">
      <c r="A118" s="15"/>
      <c r="B118" s="15"/>
      <c r="C118" s="15"/>
      <c r="D118" s="14"/>
      <c r="E118" s="15"/>
      <c r="F118" s="15"/>
      <c r="G118" s="15"/>
      <c r="H118" s="13" t="str">
        <f aca="false">IF(OR(F118="",G118=""),"",F118*G118)</f>
        <v/>
      </c>
      <c r="I118" s="15"/>
      <c r="J118" s="15"/>
      <c r="K118" s="14"/>
      <c r="L118" s="15"/>
      <c r="M118" s="14"/>
      <c r="N118" s="15"/>
      <c r="O118" s="13" t="str">
        <f aca="false">IF(I118="","",IF(I118="Materialised",IF(COUNTIF(K118,"?*")&gt;0,"Yes","NO"),IF(COUNTIF(K118,"?*")&gt;0,"Yes","Not yet")))</f>
        <v/>
      </c>
    </row>
    <row r="119" customFormat="false" ht="30" hidden="false" customHeight="true" outlineLevel="0" collapsed="false">
      <c r="A119" s="15"/>
      <c r="B119" s="15"/>
      <c r="C119" s="15"/>
      <c r="D119" s="14"/>
      <c r="E119" s="15"/>
      <c r="F119" s="15"/>
      <c r="G119" s="15"/>
      <c r="H119" s="13" t="str">
        <f aca="false">IF(OR(F119="",G119=""),"",F119*G119)</f>
        <v/>
      </c>
      <c r="I119" s="15"/>
      <c r="J119" s="15"/>
      <c r="K119" s="14"/>
      <c r="L119" s="15"/>
      <c r="M119" s="14"/>
      <c r="N119" s="15"/>
      <c r="O119" s="13" t="str">
        <f aca="false">IF(I119="","",IF(I119="Materialised",IF(COUNTIF(K119,"?*")&gt;0,"Yes","NO"),IF(COUNTIF(K119,"?*")&gt;0,"Yes","Not yet")))</f>
        <v/>
      </c>
    </row>
    <row r="120" customFormat="false" ht="30" hidden="false" customHeight="true" outlineLevel="0" collapsed="false">
      <c r="A120" s="15"/>
      <c r="B120" s="15"/>
      <c r="C120" s="15"/>
      <c r="D120" s="14"/>
      <c r="E120" s="15"/>
      <c r="F120" s="15"/>
      <c r="G120" s="15"/>
      <c r="H120" s="13" t="str">
        <f aca="false">IF(OR(F120="",G120=""),"",F120*G120)</f>
        <v/>
      </c>
      <c r="I120" s="15"/>
      <c r="J120" s="15"/>
      <c r="K120" s="14"/>
      <c r="L120" s="15"/>
      <c r="M120" s="14"/>
      <c r="N120" s="15"/>
      <c r="O120" s="13" t="str">
        <f aca="false">IF(I120="","",IF(I120="Materialised",IF(COUNTIF(K120,"?*")&gt;0,"Yes","NO"),IF(COUNTIF(K120,"?*")&gt;0,"Yes","Not yet")))</f>
        <v/>
      </c>
    </row>
    <row r="121" customFormat="false" ht="30" hidden="false" customHeight="true" outlineLevel="0" collapsed="false">
      <c r="A121" s="15"/>
      <c r="B121" s="15"/>
      <c r="C121" s="15"/>
      <c r="D121" s="14"/>
      <c r="E121" s="15"/>
      <c r="F121" s="15"/>
      <c r="G121" s="15"/>
      <c r="H121" s="13" t="str">
        <f aca="false">IF(OR(F121="",G121=""),"",F121*G121)</f>
        <v/>
      </c>
      <c r="I121" s="15"/>
      <c r="J121" s="15"/>
      <c r="K121" s="14"/>
      <c r="L121" s="15"/>
      <c r="M121" s="14"/>
      <c r="N121" s="15"/>
      <c r="O121" s="13" t="str">
        <f aca="false">IF(I121="","",IF(I121="Materialised",IF(COUNTIF(K121,"?*")&gt;0,"Yes","NO"),IF(COUNTIF(K121,"?*")&gt;0,"Yes","Not yet")))</f>
        <v/>
      </c>
    </row>
    <row r="122" customFormat="false" ht="30" hidden="false" customHeight="true" outlineLevel="0" collapsed="false">
      <c r="A122" s="15"/>
      <c r="B122" s="15"/>
      <c r="C122" s="15"/>
      <c r="D122" s="14"/>
      <c r="E122" s="15"/>
      <c r="F122" s="15"/>
      <c r="G122" s="15"/>
      <c r="H122" s="13" t="str">
        <f aca="false">IF(OR(F122="",G122=""),"",F122*G122)</f>
        <v/>
      </c>
      <c r="I122" s="15"/>
      <c r="J122" s="15"/>
      <c r="K122" s="14"/>
      <c r="L122" s="15"/>
      <c r="M122" s="14"/>
      <c r="N122" s="15"/>
      <c r="O122" s="13" t="str">
        <f aca="false">IF(I122="","",IF(I122="Materialised",IF(COUNTIF(K122,"?*")&gt;0,"Yes","NO"),IF(COUNTIF(K122,"?*")&gt;0,"Yes","Not yet")))</f>
        <v/>
      </c>
    </row>
    <row r="123" customFormat="false" ht="30" hidden="false" customHeight="true" outlineLevel="0" collapsed="false">
      <c r="A123" s="15"/>
      <c r="B123" s="15"/>
      <c r="C123" s="15"/>
      <c r="D123" s="14"/>
      <c r="E123" s="15"/>
      <c r="F123" s="15"/>
      <c r="G123" s="15"/>
      <c r="H123" s="13" t="str">
        <f aca="false">IF(OR(F123="",G123=""),"",F123*G123)</f>
        <v/>
      </c>
      <c r="I123" s="15"/>
      <c r="J123" s="15"/>
      <c r="K123" s="14"/>
      <c r="L123" s="15"/>
      <c r="M123" s="14"/>
      <c r="N123" s="15"/>
      <c r="O123" s="13" t="str">
        <f aca="false">IF(I123="","",IF(I123="Materialised",IF(COUNTIF(K123,"?*")&gt;0,"Yes","NO"),IF(COUNTIF(K123,"?*")&gt;0,"Yes","Not yet")))</f>
        <v/>
      </c>
    </row>
    <row r="124" customFormat="false" ht="30" hidden="false" customHeight="true" outlineLevel="0" collapsed="false">
      <c r="A124" s="15"/>
      <c r="B124" s="15"/>
      <c r="C124" s="15"/>
      <c r="D124" s="14"/>
      <c r="E124" s="15"/>
      <c r="F124" s="15"/>
      <c r="G124" s="15"/>
      <c r="H124" s="13" t="str">
        <f aca="false">IF(OR(F124="",G124=""),"",F124*G124)</f>
        <v/>
      </c>
      <c r="I124" s="15"/>
      <c r="J124" s="15"/>
      <c r="K124" s="14"/>
      <c r="L124" s="15"/>
      <c r="M124" s="14"/>
      <c r="N124" s="15"/>
      <c r="O124" s="13" t="str">
        <f aca="false">IF(I124="","",IF(I124="Materialised",IF(COUNTIF(K124,"?*")&gt;0,"Yes","NO"),IF(COUNTIF(K124,"?*")&gt;0,"Yes","Not yet")))</f>
        <v/>
      </c>
    </row>
    <row r="125" customFormat="false" ht="30" hidden="false" customHeight="true" outlineLevel="0" collapsed="false">
      <c r="A125" s="15"/>
      <c r="B125" s="15"/>
      <c r="C125" s="15"/>
      <c r="D125" s="14"/>
      <c r="E125" s="15"/>
      <c r="F125" s="15"/>
      <c r="G125" s="15"/>
      <c r="H125" s="13" t="str">
        <f aca="false">IF(OR(F125="",G125=""),"",F125*G125)</f>
        <v/>
      </c>
      <c r="I125" s="15"/>
      <c r="J125" s="15"/>
      <c r="K125" s="14"/>
      <c r="L125" s="15"/>
      <c r="M125" s="14"/>
      <c r="N125" s="15"/>
      <c r="O125" s="13" t="str">
        <f aca="false">IF(I125="","",IF(I125="Materialised",IF(COUNTIF(K125,"?*")&gt;0,"Yes","NO"),IF(COUNTIF(K125,"?*")&gt;0,"Yes","Not yet")))</f>
        <v/>
      </c>
    </row>
    <row r="126" customFormat="false" ht="30" hidden="false" customHeight="true" outlineLevel="0" collapsed="false">
      <c r="A126" s="15"/>
      <c r="B126" s="15"/>
      <c r="C126" s="15"/>
      <c r="D126" s="14"/>
      <c r="E126" s="15"/>
      <c r="F126" s="15"/>
      <c r="G126" s="15"/>
      <c r="H126" s="13" t="str">
        <f aca="false">IF(OR(F126="",G126=""),"",F126*G126)</f>
        <v/>
      </c>
      <c r="I126" s="15"/>
      <c r="J126" s="15"/>
      <c r="K126" s="14"/>
      <c r="L126" s="15"/>
      <c r="M126" s="14"/>
      <c r="N126" s="15"/>
      <c r="O126" s="13" t="str">
        <f aca="false">IF(I126="","",IF(I126="Materialised",IF(COUNTIF(K126,"?*")&gt;0,"Yes","NO"),IF(COUNTIF(K126,"?*")&gt;0,"Yes","Not yet")))</f>
        <v/>
      </c>
    </row>
    <row r="127" customFormat="false" ht="30" hidden="false" customHeight="true" outlineLevel="0" collapsed="false">
      <c r="A127" s="15"/>
      <c r="B127" s="15"/>
      <c r="C127" s="15"/>
      <c r="D127" s="14"/>
      <c r="E127" s="15"/>
      <c r="F127" s="15"/>
      <c r="G127" s="15"/>
      <c r="H127" s="13" t="str">
        <f aca="false">IF(OR(F127="",G127=""),"",F127*G127)</f>
        <v/>
      </c>
      <c r="I127" s="15"/>
      <c r="J127" s="15"/>
      <c r="K127" s="14"/>
      <c r="L127" s="15"/>
      <c r="M127" s="14"/>
      <c r="N127" s="15"/>
      <c r="O127" s="13" t="str">
        <f aca="false">IF(I127="","",IF(I127="Materialised",IF(COUNTIF(K127,"?*")&gt;0,"Yes","NO"),IF(COUNTIF(K127,"?*")&gt;0,"Yes","Not yet")))</f>
        <v/>
      </c>
    </row>
    <row r="128" customFormat="false" ht="30" hidden="false" customHeight="true" outlineLevel="0" collapsed="false">
      <c r="A128" s="15"/>
      <c r="B128" s="15"/>
      <c r="C128" s="15"/>
      <c r="D128" s="14"/>
      <c r="E128" s="15"/>
      <c r="F128" s="15"/>
      <c r="G128" s="15"/>
      <c r="H128" s="13" t="str">
        <f aca="false">IF(OR(F128="",G128=""),"",F128*G128)</f>
        <v/>
      </c>
      <c r="I128" s="15"/>
      <c r="J128" s="15"/>
      <c r="K128" s="14"/>
      <c r="L128" s="15"/>
      <c r="M128" s="14"/>
      <c r="N128" s="15"/>
      <c r="O128" s="13" t="str">
        <f aca="false">IF(I128="","",IF(I128="Materialised",IF(COUNTIF(K128,"?*")&gt;0,"Yes","NO"),IF(COUNTIF(K128,"?*")&gt;0,"Yes","Not yet")))</f>
        <v/>
      </c>
    </row>
    <row r="129" customFormat="false" ht="30" hidden="false" customHeight="true" outlineLevel="0" collapsed="false">
      <c r="A129" s="15"/>
      <c r="B129" s="15"/>
      <c r="C129" s="15"/>
      <c r="D129" s="14"/>
      <c r="E129" s="15"/>
      <c r="F129" s="15"/>
      <c r="G129" s="15"/>
      <c r="H129" s="13" t="str">
        <f aca="false">IF(OR(F129="",G129=""),"",F129*G129)</f>
        <v/>
      </c>
      <c r="I129" s="15"/>
      <c r="J129" s="15"/>
      <c r="K129" s="14"/>
      <c r="L129" s="15"/>
      <c r="M129" s="14"/>
      <c r="N129" s="15"/>
      <c r="O129" s="13" t="str">
        <f aca="false">IF(I129="","",IF(I129="Materialised",IF(COUNTIF(K129,"?*")&gt;0,"Yes","NO"),IF(COUNTIF(K129,"?*")&gt;0,"Yes","Not yet")))</f>
        <v/>
      </c>
    </row>
    <row r="130" customFormat="false" ht="30" hidden="false" customHeight="true" outlineLevel="0" collapsed="false">
      <c r="A130" s="15"/>
      <c r="B130" s="15"/>
      <c r="C130" s="15"/>
      <c r="D130" s="14"/>
      <c r="E130" s="15"/>
      <c r="F130" s="15"/>
      <c r="G130" s="15"/>
      <c r="H130" s="13" t="str">
        <f aca="false">IF(OR(F130="",G130=""),"",F130*G130)</f>
        <v/>
      </c>
      <c r="I130" s="15"/>
      <c r="J130" s="15"/>
      <c r="K130" s="14"/>
      <c r="L130" s="15"/>
      <c r="M130" s="14"/>
      <c r="N130" s="15"/>
      <c r="O130" s="13" t="str">
        <f aca="false">IF(I130="","",IF(I130="Materialised",IF(COUNTIF(K130,"?*")&gt;0,"Yes","NO"),IF(COUNTIF(K130,"?*")&gt;0,"Yes","Not yet")))</f>
        <v/>
      </c>
    </row>
    <row r="131" customFormat="false" ht="30" hidden="false" customHeight="true" outlineLevel="0" collapsed="false">
      <c r="A131" s="15"/>
      <c r="B131" s="15"/>
      <c r="C131" s="15"/>
      <c r="D131" s="14"/>
      <c r="E131" s="15"/>
      <c r="F131" s="15"/>
      <c r="G131" s="15"/>
      <c r="H131" s="13" t="str">
        <f aca="false">IF(OR(F131="",G131=""),"",F131*G131)</f>
        <v/>
      </c>
      <c r="I131" s="15"/>
      <c r="J131" s="15"/>
      <c r="K131" s="14"/>
      <c r="L131" s="15"/>
      <c r="M131" s="14"/>
      <c r="N131" s="15"/>
      <c r="O131" s="13" t="str">
        <f aca="false">IF(I131="","",IF(I131="Materialised",IF(COUNTIF(K131,"?*")&gt;0,"Yes","NO"),IF(COUNTIF(K131,"?*")&gt;0,"Yes","Not yet")))</f>
        <v/>
      </c>
    </row>
    <row r="132" customFormat="false" ht="30" hidden="false" customHeight="true" outlineLevel="0" collapsed="false">
      <c r="A132" s="15"/>
      <c r="B132" s="15"/>
      <c r="C132" s="15"/>
      <c r="D132" s="14"/>
      <c r="E132" s="15"/>
      <c r="F132" s="15"/>
      <c r="G132" s="15"/>
      <c r="H132" s="13" t="str">
        <f aca="false">IF(OR(F132="",G132=""),"",F132*G132)</f>
        <v/>
      </c>
      <c r="I132" s="15"/>
      <c r="J132" s="15"/>
      <c r="K132" s="14"/>
      <c r="L132" s="15"/>
      <c r="M132" s="14"/>
      <c r="N132" s="15"/>
      <c r="O132" s="13" t="str">
        <f aca="false">IF(I132="","",IF(I132="Materialised",IF(COUNTIF(K132,"?*")&gt;0,"Yes","NO"),IF(COUNTIF(K132,"?*")&gt;0,"Yes","Not yet")))</f>
        <v/>
      </c>
    </row>
    <row r="133" customFormat="false" ht="30" hidden="false" customHeight="true" outlineLevel="0" collapsed="false">
      <c r="A133" s="15"/>
      <c r="B133" s="15"/>
      <c r="C133" s="15"/>
      <c r="D133" s="14"/>
      <c r="E133" s="15"/>
      <c r="F133" s="15"/>
      <c r="G133" s="15"/>
      <c r="H133" s="13" t="str">
        <f aca="false">IF(OR(F133="",G133=""),"",F133*G133)</f>
        <v/>
      </c>
      <c r="I133" s="15"/>
      <c r="J133" s="15"/>
      <c r="K133" s="14"/>
      <c r="L133" s="15"/>
      <c r="M133" s="14"/>
      <c r="N133" s="15"/>
      <c r="O133" s="13" t="str">
        <f aca="false">IF(I133="","",IF(I133="Materialised",IF(COUNTIF(K133,"?*")&gt;0,"Yes","NO"),IF(COUNTIF(K133,"?*")&gt;0,"Yes","Not yet")))</f>
        <v/>
      </c>
    </row>
    <row r="134" customFormat="false" ht="30" hidden="false" customHeight="true" outlineLevel="0" collapsed="false">
      <c r="A134" s="15"/>
      <c r="B134" s="15"/>
      <c r="C134" s="15"/>
      <c r="D134" s="14"/>
      <c r="E134" s="15"/>
      <c r="F134" s="15"/>
      <c r="G134" s="15"/>
      <c r="H134" s="13" t="str">
        <f aca="false">IF(OR(F134="",G134=""),"",F134*G134)</f>
        <v/>
      </c>
      <c r="I134" s="15"/>
      <c r="J134" s="15"/>
      <c r="K134" s="14"/>
      <c r="L134" s="15"/>
      <c r="M134" s="14"/>
      <c r="N134" s="15"/>
      <c r="O134" s="13" t="str">
        <f aca="false">IF(I134="","",IF(I134="Materialised",IF(COUNTIF(K134,"?*")&gt;0,"Yes","NO"),IF(COUNTIF(K134,"?*")&gt;0,"Yes","Not yet")))</f>
        <v/>
      </c>
    </row>
    <row r="135" customFormat="false" ht="30" hidden="false" customHeight="true" outlineLevel="0" collapsed="false">
      <c r="A135" s="15"/>
      <c r="B135" s="15"/>
      <c r="C135" s="15"/>
      <c r="D135" s="14"/>
      <c r="E135" s="15"/>
      <c r="F135" s="15"/>
      <c r="G135" s="15"/>
      <c r="H135" s="13" t="str">
        <f aca="false">IF(OR(F135="",G135=""),"",F135*G135)</f>
        <v/>
      </c>
      <c r="I135" s="15"/>
      <c r="J135" s="15"/>
      <c r="K135" s="14"/>
      <c r="L135" s="15"/>
      <c r="M135" s="14"/>
      <c r="N135" s="15"/>
      <c r="O135" s="13" t="str">
        <f aca="false">IF(I135="","",IF(I135="Materialised",IF(COUNTIF(K135,"?*")&gt;0,"Yes","NO"),IF(COUNTIF(K135,"?*")&gt;0,"Yes","Not yet")))</f>
        <v/>
      </c>
    </row>
    <row r="136" customFormat="false" ht="30" hidden="false" customHeight="true" outlineLevel="0" collapsed="false">
      <c r="A136" s="15"/>
      <c r="B136" s="15"/>
      <c r="C136" s="15"/>
      <c r="D136" s="14"/>
      <c r="E136" s="15"/>
      <c r="F136" s="15"/>
      <c r="G136" s="15"/>
      <c r="H136" s="13" t="str">
        <f aca="false">IF(OR(F136="",G136=""),"",F136*G136)</f>
        <v/>
      </c>
      <c r="I136" s="15"/>
      <c r="J136" s="15"/>
      <c r="K136" s="14"/>
      <c r="L136" s="15"/>
      <c r="M136" s="14"/>
      <c r="N136" s="15"/>
      <c r="O136" s="13" t="str">
        <f aca="false">IF(I136="","",IF(I136="Materialised",IF(COUNTIF(K136,"?*")&gt;0,"Yes","NO"),IF(COUNTIF(K136,"?*")&gt;0,"Yes","Not yet")))</f>
        <v/>
      </c>
    </row>
    <row r="137" customFormat="false" ht="30" hidden="false" customHeight="true" outlineLevel="0" collapsed="false">
      <c r="A137" s="15"/>
      <c r="B137" s="15"/>
      <c r="C137" s="15"/>
      <c r="D137" s="14"/>
      <c r="E137" s="15"/>
      <c r="F137" s="15"/>
      <c r="G137" s="15"/>
      <c r="H137" s="13" t="str">
        <f aca="false">IF(OR(F137="",G137=""),"",F137*G137)</f>
        <v/>
      </c>
      <c r="I137" s="15"/>
      <c r="J137" s="15"/>
      <c r="K137" s="14"/>
      <c r="L137" s="15"/>
      <c r="M137" s="14"/>
      <c r="N137" s="15"/>
      <c r="O137" s="13" t="str">
        <f aca="false">IF(I137="","",IF(I137="Materialised",IF(COUNTIF(K137,"?*")&gt;0,"Yes","NO"),IF(COUNTIF(K137,"?*")&gt;0,"Yes","Not yet")))</f>
        <v/>
      </c>
    </row>
    <row r="138" customFormat="false" ht="30" hidden="false" customHeight="true" outlineLevel="0" collapsed="false">
      <c r="A138" s="15"/>
      <c r="B138" s="15"/>
      <c r="C138" s="15"/>
      <c r="D138" s="14"/>
      <c r="E138" s="15"/>
      <c r="F138" s="15"/>
      <c r="G138" s="15"/>
      <c r="H138" s="13" t="str">
        <f aca="false">IF(OR(F138="",G138=""),"",F138*G138)</f>
        <v/>
      </c>
      <c r="I138" s="15"/>
      <c r="J138" s="15"/>
      <c r="K138" s="14"/>
      <c r="L138" s="15"/>
      <c r="M138" s="14"/>
      <c r="N138" s="15"/>
      <c r="O138" s="13" t="str">
        <f aca="false">IF(I138="","",IF(I138="Materialised",IF(COUNTIF(K138,"?*")&gt;0,"Yes","NO"),IF(COUNTIF(K138,"?*")&gt;0,"Yes","Not yet")))</f>
        <v/>
      </c>
    </row>
    <row r="139" customFormat="false" ht="30" hidden="false" customHeight="true" outlineLevel="0" collapsed="false">
      <c r="A139" s="15"/>
      <c r="B139" s="15"/>
      <c r="C139" s="15"/>
      <c r="D139" s="14"/>
      <c r="E139" s="15"/>
      <c r="F139" s="15"/>
      <c r="G139" s="15"/>
      <c r="H139" s="13" t="str">
        <f aca="false">IF(OR(F139="",G139=""),"",F139*G139)</f>
        <v/>
      </c>
      <c r="I139" s="15"/>
      <c r="J139" s="15"/>
      <c r="K139" s="14"/>
      <c r="L139" s="15"/>
      <c r="M139" s="14"/>
      <c r="N139" s="15"/>
      <c r="O139" s="13" t="str">
        <f aca="false">IF(I139="","",IF(I139="Materialised",IF(COUNTIF(K139,"?*")&gt;0,"Yes","NO"),IF(COUNTIF(K139,"?*")&gt;0,"Yes","Not yet")))</f>
        <v/>
      </c>
    </row>
    <row r="140" customFormat="false" ht="30" hidden="false" customHeight="true" outlineLevel="0" collapsed="false">
      <c r="A140" s="15"/>
      <c r="B140" s="15"/>
      <c r="C140" s="15"/>
      <c r="D140" s="14"/>
      <c r="E140" s="15"/>
      <c r="F140" s="15"/>
      <c r="G140" s="15"/>
      <c r="H140" s="13" t="str">
        <f aca="false">IF(OR(F140="",G140=""),"",F140*G140)</f>
        <v/>
      </c>
      <c r="I140" s="15"/>
      <c r="J140" s="15"/>
      <c r="K140" s="14"/>
      <c r="L140" s="15"/>
      <c r="M140" s="14"/>
      <c r="N140" s="15"/>
      <c r="O140" s="13" t="str">
        <f aca="false">IF(I140="","",IF(I140="Materialised",IF(COUNTIF(K140,"?*")&gt;0,"Yes","NO"),IF(COUNTIF(K140,"?*")&gt;0,"Yes","Not yet")))</f>
        <v/>
      </c>
    </row>
    <row r="141" customFormat="false" ht="30" hidden="false" customHeight="true" outlineLevel="0" collapsed="false">
      <c r="A141" s="15"/>
      <c r="B141" s="15"/>
      <c r="C141" s="15"/>
      <c r="D141" s="14"/>
      <c r="E141" s="15"/>
      <c r="F141" s="15"/>
      <c r="G141" s="15"/>
      <c r="H141" s="13" t="str">
        <f aca="false">IF(OR(F141="",G141=""),"",F141*G141)</f>
        <v/>
      </c>
      <c r="I141" s="15"/>
      <c r="J141" s="15"/>
      <c r="K141" s="14"/>
      <c r="L141" s="15"/>
      <c r="M141" s="14"/>
      <c r="N141" s="15"/>
      <c r="O141" s="13" t="str">
        <f aca="false">IF(I141="","",IF(I141="Materialised",IF(COUNTIF(K141,"?*")&gt;0,"Yes","NO"),IF(COUNTIF(K141,"?*")&gt;0,"Yes","Not yet")))</f>
        <v/>
      </c>
    </row>
    <row r="142" customFormat="false" ht="30" hidden="false" customHeight="true" outlineLevel="0" collapsed="false">
      <c r="A142" s="15"/>
      <c r="B142" s="15"/>
      <c r="C142" s="15"/>
      <c r="D142" s="14"/>
      <c r="E142" s="15"/>
      <c r="F142" s="15"/>
      <c r="G142" s="15"/>
      <c r="H142" s="13" t="str">
        <f aca="false">IF(OR(F142="",G142=""),"",F142*G142)</f>
        <v/>
      </c>
      <c r="I142" s="15"/>
      <c r="J142" s="15"/>
      <c r="K142" s="14"/>
      <c r="L142" s="15"/>
      <c r="M142" s="14"/>
      <c r="N142" s="15"/>
      <c r="O142" s="13" t="str">
        <f aca="false">IF(I142="","",IF(I142="Materialised",IF(COUNTIF(K142,"?*")&gt;0,"Yes","NO"),IF(COUNTIF(K142,"?*")&gt;0,"Yes","Not yet")))</f>
        <v/>
      </c>
    </row>
    <row r="143" customFormat="false" ht="30" hidden="false" customHeight="true" outlineLevel="0" collapsed="false">
      <c r="A143" s="15"/>
      <c r="B143" s="15"/>
      <c r="C143" s="15"/>
      <c r="D143" s="14"/>
      <c r="E143" s="15"/>
      <c r="F143" s="15"/>
      <c r="G143" s="15"/>
      <c r="H143" s="13" t="str">
        <f aca="false">IF(OR(F143="",G143=""),"",F143*G143)</f>
        <v/>
      </c>
      <c r="I143" s="15"/>
      <c r="J143" s="15"/>
      <c r="K143" s="14"/>
      <c r="L143" s="15"/>
      <c r="M143" s="14"/>
      <c r="N143" s="15"/>
      <c r="O143" s="13" t="str">
        <f aca="false">IF(I143="","",IF(I143="Materialised",IF(COUNTIF(K143,"?*")&gt;0,"Yes","NO"),IF(COUNTIF(K143,"?*")&gt;0,"Yes","Not yet")))</f>
        <v/>
      </c>
    </row>
    <row r="144" customFormat="false" ht="30" hidden="false" customHeight="true" outlineLevel="0" collapsed="false">
      <c r="A144" s="15"/>
      <c r="B144" s="15"/>
      <c r="C144" s="15"/>
      <c r="D144" s="14"/>
      <c r="E144" s="15"/>
      <c r="F144" s="15"/>
      <c r="G144" s="15"/>
      <c r="H144" s="13" t="str">
        <f aca="false">IF(OR(F144="",G144=""),"",F144*G144)</f>
        <v/>
      </c>
      <c r="I144" s="15"/>
      <c r="J144" s="15"/>
      <c r="K144" s="14"/>
      <c r="L144" s="15"/>
      <c r="M144" s="14"/>
      <c r="N144" s="15"/>
      <c r="O144" s="13" t="str">
        <f aca="false">IF(I144="","",IF(I144="Materialised",IF(COUNTIF(K144,"?*")&gt;0,"Yes","NO"),IF(COUNTIF(K144,"?*")&gt;0,"Yes","Not yet")))</f>
        <v/>
      </c>
    </row>
    <row r="145" customFormat="false" ht="30" hidden="false" customHeight="true" outlineLevel="0" collapsed="false">
      <c r="A145" s="15"/>
      <c r="B145" s="15"/>
      <c r="C145" s="15"/>
      <c r="D145" s="14"/>
      <c r="E145" s="15"/>
      <c r="F145" s="15"/>
      <c r="G145" s="15"/>
      <c r="H145" s="13" t="str">
        <f aca="false">IF(OR(F145="",G145=""),"",F145*G145)</f>
        <v/>
      </c>
      <c r="I145" s="15"/>
      <c r="J145" s="15"/>
      <c r="K145" s="14"/>
      <c r="L145" s="15"/>
      <c r="M145" s="14"/>
      <c r="N145" s="15"/>
      <c r="O145" s="13" t="str">
        <f aca="false">IF(I145="","",IF(I145="Materialised",IF(COUNTIF(K145,"?*")&gt;0,"Yes","NO"),IF(COUNTIF(K145,"?*")&gt;0,"Yes","Not yet")))</f>
        <v/>
      </c>
    </row>
    <row r="146" customFormat="false" ht="30" hidden="false" customHeight="true" outlineLevel="0" collapsed="false">
      <c r="A146" s="15"/>
      <c r="B146" s="15"/>
      <c r="C146" s="15"/>
      <c r="D146" s="14"/>
      <c r="E146" s="15"/>
      <c r="F146" s="15"/>
      <c r="G146" s="15"/>
      <c r="H146" s="13" t="str">
        <f aca="false">IF(OR(F146="",G146=""),"",F146*G146)</f>
        <v/>
      </c>
      <c r="I146" s="15"/>
      <c r="J146" s="15"/>
      <c r="K146" s="14"/>
      <c r="L146" s="15"/>
      <c r="M146" s="14"/>
      <c r="N146" s="15"/>
      <c r="O146" s="13" t="str">
        <f aca="false">IF(I146="","",IF(I146="Materialised",IF(COUNTIF(K146,"?*")&gt;0,"Yes","NO"),IF(COUNTIF(K146,"?*")&gt;0,"Yes","Not yet")))</f>
        <v/>
      </c>
    </row>
    <row r="147" customFormat="false" ht="30" hidden="false" customHeight="true" outlineLevel="0" collapsed="false">
      <c r="A147" s="15"/>
      <c r="B147" s="15"/>
      <c r="C147" s="15"/>
      <c r="D147" s="14"/>
      <c r="E147" s="15"/>
      <c r="F147" s="15"/>
      <c r="G147" s="15"/>
      <c r="H147" s="13" t="str">
        <f aca="false">IF(OR(F147="",G147=""),"",F147*G147)</f>
        <v/>
      </c>
      <c r="I147" s="15"/>
      <c r="J147" s="15"/>
      <c r="K147" s="14"/>
      <c r="L147" s="15"/>
      <c r="M147" s="14"/>
      <c r="N147" s="15"/>
      <c r="O147" s="13" t="str">
        <f aca="false">IF(I147="","",IF(I147="Materialised",IF(COUNTIF(K147,"?*")&gt;0,"Yes","NO"),IF(COUNTIF(K147,"?*")&gt;0,"Yes","Not yet")))</f>
        <v/>
      </c>
    </row>
    <row r="148" customFormat="false" ht="30" hidden="false" customHeight="true" outlineLevel="0" collapsed="false">
      <c r="A148" s="15"/>
      <c r="B148" s="15"/>
      <c r="C148" s="15"/>
      <c r="D148" s="14"/>
      <c r="E148" s="15"/>
      <c r="F148" s="15"/>
      <c r="G148" s="15"/>
      <c r="H148" s="13" t="str">
        <f aca="false">IF(OR(F148="",G148=""),"",F148*G148)</f>
        <v/>
      </c>
      <c r="I148" s="15"/>
      <c r="J148" s="15"/>
      <c r="K148" s="14"/>
      <c r="L148" s="15"/>
      <c r="M148" s="14"/>
      <c r="N148" s="15"/>
      <c r="O148" s="13" t="str">
        <f aca="false">IF(I148="","",IF(I148="Materialised",IF(COUNTIF(K148,"?*")&gt;0,"Yes","NO"),IF(COUNTIF(K148,"?*")&gt;0,"Yes","Not yet")))</f>
        <v/>
      </c>
    </row>
    <row r="149" customFormat="false" ht="30" hidden="false" customHeight="true" outlineLevel="0" collapsed="false">
      <c r="A149" s="15"/>
      <c r="B149" s="15"/>
      <c r="C149" s="15"/>
      <c r="D149" s="14"/>
      <c r="E149" s="15"/>
      <c r="F149" s="15"/>
      <c r="G149" s="15"/>
      <c r="H149" s="13" t="str">
        <f aca="false">IF(OR(F149="",G149=""),"",F149*G149)</f>
        <v/>
      </c>
      <c r="I149" s="15"/>
      <c r="J149" s="15"/>
      <c r="K149" s="14"/>
      <c r="L149" s="15"/>
      <c r="M149" s="14"/>
      <c r="N149" s="15"/>
      <c r="O149" s="13" t="str">
        <f aca="false">IF(I149="","",IF(I149="Materialised",IF(COUNTIF(K149,"?*")&gt;0,"Yes","NO"),IF(COUNTIF(K149,"?*")&gt;0,"Yes","Not yet")))</f>
        <v/>
      </c>
    </row>
    <row r="150" customFormat="false" ht="30" hidden="false" customHeight="true" outlineLevel="0" collapsed="false">
      <c r="A150" s="15"/>
      <c r="B150" s="15"/>
      <c r="C150" s="15"/>
      <c r="D150" s="14"/>
      <c r="E150" s="15"/>
      <c r="F150" s="15"/>
      <c r="G150" s="15"/>
      <c r="H150" s="13" t="str">
        <f aca="false">IF(OR(F150="",G150=""),"",F150*G150)</f>
        <v/>
      </c>
      <c r="I150" s="15"/>
      <c r="J150" s="15"/>
      <c r="K150" s="14"/>
      <c r="L150" s="15"/>
      <c r="M150" s="14"/>
      <c r="N150" s="15"/>
      <c r="O150" s="13" t="str">
        <f aca="false">IF(I150="","",IF(I150="Materialised",IF(COUNTIF(K150,"?*")&gt;0,"Yes","NO"),IF(COUNTIF(K150,"?*")&gt;0,"Yes","Not yet")))</f>
        <v/>
      </c>
    </row>
    <row r="151" customFormat="false" ht="30" hidden="false" customHeight="true" outlineLevel="0" collapsed="false">
      <c r="A151" s="15"/>
      <c r="B151" s="15"/>
      <c r="C151" s="15"/>
      <c r="D151" s="14"/>
      <c r="E151" s="15"/>
      <c r="F151" s="15"/>
      <c r="G151" s="15"/>
      <c r="H151" s="13" t="str">
        <f aca="false">IF(OR(F151="",G151=""),"",F151*G151)</f>
        <v/>
      </c>
      <c r="I151" s="15"/>
      <c r="J151" s="15"/>
      <c r="K151" s="14"/>
      <c r="L151" s="15"/>
      <c r="M151" s="14"/>
      <c r="N151" s="15"/>
      <c r="O151" s="13" t="str">
        <f aca="false">IF(I151="","",IF(I151="Materialised",IF(COUNTIF(K151,"?*")&gt;0,"Yes","NO"),IF(COUNTIF(K151,"?*")&gt;0,"Yes","Not yet")))</f>
        <v/>
      </c>
    </row>
    <row r="152" customFormat="false" ht="30" hidden="false" customHeight="true" outlineLevel="0" collapsed="false">
      <c r="A152" s="15"/>
      <c r="B152" s="15"/>
      <c r="C152" s="15"/>
      <c r="D152" s="14"/>
      <c r="E152" s="15"/>
      <c r="F152" s="15"/>
      <c r="G152" s="15"/>
      <c r="H152" s="13" t="str">
        <f aca="false">IF(OR(F152="",G152=""),"",F152*G152)</f>
        <v/>
      </c>
      <c r="I152" s="15"/>
      <c r="J152" s="15"/>
      <c r="K152" s="14"/>
      <c r="L152" s="15"/>
      <c r="M152" s="14"/>
      <c r="N152" s="15"/>
      <c r="O152" s="13" t="str">
        <f aca="false">IF(I152="","",IF(I152="Materialised",IF(COUNTIF(K152,"?*")&gt;0,"Yes","NO"),IF(COUNTIF(K152,"?*")&gt;0,"Yes","Not yet")))</f>
        <v/>
      </c>
    </row>
    <row r="153" customFormat="false" ht="30" hidden="false" customHeight="true" outlineLevel="0" collapsed="false">
      <c r="A153" s="15"/>
      <c r="B153" s="15"/>
      <c r="C153" s="15"/>
      <c r="D153" s="14"/>
      <c r="E153" s="15"/>
      <c r="F153" s="15"/>
      <c r="G153" s="15"/>
      <c r="H153" s="13" t="str">
        <f aca="false">IF(OR(F153="",G153=""),"",F153*G153)</f>
        <v/>
      </c>
      <c r="I153" s="15"/>
      <c r="J153" s="15"/>
      <c r="K153" s="14"/>
      <c r="L153" s="15"/>
      <c r="M153" s="14"/>
      <c r="N153" s="15"/>
      <c r="O153" s="13" t="str">
        <f aca="false">IF(I153="","",IF(I153="Materialised",IF(COUNTIF(K153,"?*")&gt;0,"Yes","NO"),IF(COUNTIF(K153,"?*")&gt;0,"Yes","Not yet")))</f>
        <v/>
      </c>
    </row>
    <row r="154" customFormat="false" ht="30" hidden="false" customHeight="true" outlineLevel="0" collapsed="false">
      <c r="A154" s="15"/>
      <c r="B154" s="15"/>
      <c r="C154" s="15"/>
      <c r="D154" s="14"/>
      <c r="E154" s="15"/>
      <c r="F154" s="15"/>
      <c r="G154" s="15"/>
      <c r="H154" s="13" t="str">
        <f aca="false">IF(OR(F154="",G154=""),"",F154*G154)</f>
        <v/>
      </c>
      <c r="I154" s="15"/>
      <c r="J154" s="15"/>
      <c r="K154" s="14"/>
      <c r="L154" s="15"/>
      <c r="M154" s="14"/>
      <c r="N154" s="15"/>
      <c r="O154" s="13" t="str">
        <f aca="false">IF(I154="","",IF(I154="Materialised",IF(COUNTIF(K154,"?*")&gt;0,"Yes","NO"),IF(COUNTIF(K154,"?*")&gt;0,"Yes","Not yet")))</f>
        <v/>
      </c>
    </row>
    <row r="155" customFormat="false" ht="30" hidden="false" customHeight="true" outlineLevel="0" collapsed="false">
      <c r="A155" s="15"/>
      <c r="B155" s="15"/>
      <c r="C155" s="15"/>
      <c r="D155" s="14"/>
      <c r="E155" s="15"/>
      <c r="F155" s="15"/>
      <c r="G155" s="15"/>
      <c r="H155" s="13" t="str">
        <f aca="false">IF(OR(F155="",G155=""),"",F155*G155)</f>
        <v/>
      </c>
      <c r="I155" s="15"/>
      <c r="J155" s="15"/>
      <c r="K155" s="14"/>
      <c r="L155" s="15"/>
      <c r="M155" s="14"/>
      <c r="N155" s="15"/>
      <c r="O155" s="13" t="str">
        <f aca="false">IF(I155="","",IF(I155="Materialised",IF(COUNTIF(K155,"?*")&gt;0,"Yes","NO"),IF(COUNTIF(K155,"?*")&gt;0,"Yes","Not yet")))</f>
        <v/>
      </c>
    </row>
    <row r="156" customFormat="false" ht="30" hidden="false" customHeight="true" outlineLevel="0" collapsed="false">
      <c r="A156" s="15"/>
      <c r="B156" s="15"/>
      <c r="C156" s="15"/>
      <c r="D156" s="14"/>
      <c r="E156" s="15"/>
      <c r="F156" s="15"/>
      <c r="G156" s="15"/>
      <c r="H156" s="13" t="str">
        <f aca="false">IF(OR(F156="",G156=""),"",F156*G156)</f>
        <v/>
      </c>
      <c r="I156" s="15"/>
      <c r="J156" s="15"/>
      <c r="K156" s="14"/>
      <c r="L156" s="15"/>
      <c r="M156" s="14"/>
      <c r="N156" s="15"/>
      <c r="O156" s="13" t="str">
        <f aca="false">IF(I156="","",IF(I156="Materialised",IF(COUNTIF(K156,"?*")&gt;0,"Yes","NO"),IF(COUNTIF(K156,"?*")&gt;0,"Yes","Not yet")))</f>
        <v/>
      </c>
    </row>
    <row r="157" customFormat="false" ht="30" hidden="false" customHeight="true" outlineLevel="0" collapsed="false">
      <c r="A157" s="15"/>
      <c r="B157" s="15"/>
      <c r="C157" s="15"/>
      <c r="D157" s="14"/>
      <c r="E157" s="15"/>
      <c r="F157" s="15"/>
      <c r="G157" s="15"/>
      <c r="H157" s="13" t="str">
        <f aca="false">IF(OR(F157="",G157=""),"",F157*G157)</f>
        <v/>
      </c>
      <c r="I157" s="15"/>
      <c r="J157" s="15"/>
      <c r="K157" s="14"/>
      <c r="L157" s="15"/>
      <c r="M157" s="14"/>
      <c r="N157" s="15"/>
      <c r="O157" s="13" t="str">
        <f aca="false">IF(I157="","",IF(I157="Materialised",IF(COUNTIF(K157,"?*")&gt;0,"Yes","NO"),IF(COUNTIF(K157,"?*")&gt;0,"Yes","Not yet")))</f>
        <v/>
      </c>
    </row>
    <row r="158" customFormat="false" ht="30" hidden="false" customHeight="true" outlineLevel="0" collapsed="false">
      <c r="A158" s="15"/>
      <c r="B158" s="15"/>
      <c r="C158" s="15"/>
      <c r="D158" s="14"/>
      <c r="E158" s="15"/>
      <c r="F158" s="15"/>
      <c r="G158" s="15"/>
      <c r="H158" s="13" t="str">
        <f aca="false">IF(OR(F158="",G158=""),"",F158*G158)</f>
        <v/>
      </c>
      <c r="I158" s="15"/>
      <c r="J158" s="15"/>
      <c r="K158" s="14"/>
      <c r="L158" s="15"/>
      <c r="M158" s="14"/>
      <c r="N158" s="15"/>
      <c r="O158" s="13" t="str">
        <f aca="false">IF(I158="","",IF(I158="Materialised",IF(COUNTIF(K158,"?*")&gt;0,"Yes","NO"),IF(COUNTIF(K158,"?*")&gt;0,"Yes","Not yet")))</f>
        <v/>
      </c>
    </row>
    <row r="159" customFormat="false" ht="30" hidden="false" customHeight="true" outlineLevel="0" collapsed="false">
      <c r="A159" s="15"/>
      <c r="B159" s="15"/>
      <c r="C159" s="15"/>
      <c r="D159" s="14"/>
      <c r="E159" s="15"/>
      <c r="F159" s="15"/>
      <c r="G159" s="15"/>
      <c r="H159" s="13" t="str">
        <f aca="false">IF(OR(F159="",G159=""),"",F159*G159)</f>
        <v/>
      </c>
      <c r="I159" s="15"/>
      <c r="J159" s="15"/>
      <c r="K159" s="14"/>
      <c r="L159" s="15"/>
      <c r="M159" s="14"/>
      <c r="N159" s="15"/>
      <c r="O159" s="13" t="str">
        <f aca="false">IF(I159="","",IF(I159="Materialised",IF(COUNTIF(K159,"?*")&gt;0,"Yes","NO"),IF(COUNTIF(K159,"?*")&gt;0,"Yes","Not yet")))</f>
        <v/>
      </c>
    </row>
    <row r="160" customFormat="false" ht="30" hidden="false" customHeight="true" outlineLevel="0" collapsed="false">
      <c r="A160" s="15"/>
      <c r="B160" s="15"/>
      <c r="C160" s="15"/>
      <c r="D160" s="14"/>
      <c r="E160" s="15"/>
      <c r="F160" s="15"/>
      <c r="G160" s="15"/>
      <c r="H160" s="13" t="str">
        <f aca="false">IF(OR(F160="",G160=""),"",F160*G160)</f>
        <v/>
      </c>
      <c r="I160" s="15"/>
      <c r="J160" s="15"/>
      <c r="K160" s="14"/>
      <c r="L160" s="15"/>
      <c r="M160" s="14"/>
      <c r="N160" s="15"/>
      <c r="O160" s="13" t="str">
        <f aca="false">IF(I160="","",IF(I160="Materialised",IF(COUNTIF(K160,"?*")&gt;0,"Yes","NO"),IF(COUNTIF(K160,"?*")&gt;0,"Yes","Not yet")))</f>
        <v/>
      </c>
    </row>
    <row r="161" customFormat="false" ht="30" hidden="false" customHeight="true" outlineLevel="0" collapsed="false">
      <c r="A161" s="15"/>
      <c r="B161" s="15"/>
      <c r="C161" s="15"/>
      <c r="D161" s="14"/>
      <c r="E161" s="15"/>
      <c r="F161" s="15"/>
      <c r="G161" s="15"/>
      <c r="H161" s="13" t="str">
        <f aca="false">IF(OR(F161="",G161=""),"",F161*G161)</f>
        <v/>
      </c>
      <c r="I161" s="15"/>
      <c r="J161" s="15"/>
      <c r="K161" s="14"/>
      <c r="L161" s="15"/>
      <c r="M161" s="14"/>
      <c r="N161" s="15"/>
      <c r="O161" s="13" t="str">
        <f aca="false">IF(I161="","",IF(I161="Materialised",IF(COUNTIF(K161,"?*")&gt;0,"Yes","NO"),IF(COUNTIF(K161,"?*")&gt;0,"Yes","Not yet")))</f>
        <v/>
      </c>
    </row>
    <row r="162" customFormat="false" ht="30" hidden="false" customHeight="true" outlineLevel="0" collapsed="false">
      <c r="A162" s="15"/>
      <c r="B162" s="15"/>
      <c r="C162" s="15"/>
      <c r="D162" s="14"/>
      <c r="E162" s="15"/>
      <c r="F162" s="15"/>
      <c r="G162" s="15"/>
      <c r="H162" s="13" t="str">
        <f aca="false">IF(OR(F162="",G162=""),"",F162*G162)</f>
        <v/>
      </c>
      <c r="I162" s="15"/>
      <c r="J162" s="15"/>
      <c r="K162" s="14"/>
      <c r="L162" s="15"/>
      <c r="M162" s="14"/>
      <c r="N162" s="15"/>
      <c r="O162" s="13" t="str">
        <f aca="false">IF(I162="","",IF(I162="Materialised",IF(COUNTIF(K162,"?*")&gt;0,"Yes","NO"),IF(COUNTIF(K162,"?*")&gt;0,"Yes","Not yet")))</f>
        <v/>
      </c>
    </row>
    <row r="163" customFormat="false" ht="30" hidden="false" customHeight="true" outlineLevel="0" collapsed="false">
      <c r="A163" s="15"/>
      <c r="B163" s="15"/>
      <c r="C163" s="15"/>
      <c r="D163" s="14"/>
      <c r="E163" s="15"/>
      <c r="F163" s="15"/>
      <c r="G163" s="15"/>
      <c r="H163" s="13" t="str">
        <f aca="false">IF(OR(F163="",G163=""),"",F163*G163)</f>
        <v/>
      </c>
      <c r="I163" s="15"/>
      <c r="J163" s="15"/>
      <c r="K163" s="14"/>
      <c r="L163" s="15"/>
      <c r="M163" s="14"/>
      <c r="N163" s="15"/>
      <c r="O163" s="13" t="str">
        <f aca="false">IF(I163="","",IF(I163="Materialised",IF(COUNTIF(K163,"?*")&gt;0,"Yes","NO"),IF(COUNTIF(K163,"?*")&gt;0,"Yes","Not yet")))</f>
        <v/>
      </c>
    </row>
    <row r="164" customFormat="false" ht="30" hidden="false" customHeight="true" outlineLevel="0" collapsed="false">
      <c r="A164" s="15"/>
      <c r="B164" s="15"/>
      <c r="C164" s="15"/>
      <c r="D164" s="14"/>
      <c r="E164" s="15"/>
      <c r="F164" s="15"/>
      <c r="G164" s="15"/>
      <c r="H164" s="13" t="str">
        <f aca="false">IF(OR(F164="",G164=""),"",F164*G164)</f>
        <v/>
      </c>
      <c r="I164" s="15"/>
      <c r="J164" s="15"/>
      <c r="K164" s="14"/>
      <c r="L164" s="15"/>
      <c r="M164" s="14"/>
      <c r="N164" s="15"/>
      <c r="O164" s="13" t="str">
        <f aca="false">IF(I164="","",IF(I164="Materialised",IF(COUNTIF(K164,"?*")&gt;0,"Yes","NO"),IF(COUNTIF(K164,"?*")&gt;0,"Yes","Not yet")))</f>
        <v/>
      </c>
    </row>
    <row r="165" customFormat="false" ht="30" hidden="false" customHeight="true" outlineLevel="0" collapsed="false">
      <c r="A165" s="15"/>
      <c r="B165" s="15"/>
      <c r="C165" s="15"/>
      <c r="D165" s="14"/>
      <c r="E165" s="15"/>
      <c r="F165" s="15"/>
      <c r="G165" s="15"/>
      <c r="H165" s="13" t="str">
        <f aca="false">IF(OR(F165="",G165=""),"",F165*G165)</f>
        <v/>
      </c>
      <c r="I165" s="15"/>
      <c r="J165" s="15"/>
      <c r="K165" s="14"/>
      <c r="L165" s="15"/>
      <c r="M165" s="14"/>
      <c r="N165" s="15"/>
      <c r="O165" s="13" t="str">
        <f aca="false">IF(I165="","",IF(I165="Materialised",IF(COUNTIF(K165,"?*")&gt;0,"Yes","NO"),IF(COUNTIF(K165,"?*")&gt;0,"Yes","Not yet")))</f>
        <v/>
      </c>
    </row>
    <row r="166" customFormat="false" ht="30" hidden="false" customHeight="true" outlineLevel="0" collapsed="false">
      <c r="A166" s="15"/>
      <c r="B166" s="15"/>
      <c r="C166" s="15"/>
      <c r="D166" s="14"/>
      <c r="E166" s="15"/>
      <c r="F166" s="15"/>
      <c r="G166" s="15"/>
      <c r="H166" s="13" t="str">
        <f aca="false">IF(OR(F166="",G166=""),"",F166*G166)</f>
        <v/>
      </c>
      <c r="I166" s="15"/>
      <c r="J166" s="15"/>
      <c r="K166" s="14"/>
      <c r="L166" s="15"/>
      <c r="M166" s="14"/>
      <c r="N166" s="15"/>
      <c r="O166" s="13" t="str">
        <f aca="false">IF(I166="","",IF(I166="Materialised",IF(COUNTIF(K166,"?*")&gt;0,"Yes","NO"),IF(COUNTIF(K166,"?*")&gt;0,"Yes","Not yet")))</f>
        <v/>
      </c>
    </row>
    <row r="167" customFormat="false" ht="30" hidden="false" customHeight="true" outlineLevel="0" collapsed="false">
      <c r="A167" s="15"/>
      <c r="B167" s="15"/>
      <c r="C167" s="15"/>
      <c r="D167" s="14"/>
      <c r="E167" s="15"/>
      <c r="F167" s="15"/>
      <c r="G167" s="15"/>
      <c r="H167" s="13" t="str">
        <f aca="false">IF(OR(F167="",G167=""),"",F167*G167)</f>
        <v/>
      </c>
      <c r="I167" s="15"/>
      <c r="J167" s="15"/>
      <c r="K167" s="14"/>
      <c r="L167" s="15"/>
      <c r="M167" s="14"/>
      <c r="N167" s="15"/>
      <c r="O167" s="13" t="str">
        <f aca="false">IF(I167="","",IF(I167="Materialised",IF(COUNTIF(K167,"?*")&gt;0,"Yes","NO"),IF(COUNTIF(K167,"?*")&gt;0,"Yes","Not yet")))</f>
        <v/>
      </c>
    </row>
    <row r="168" customFormat="false" ht="30" hidden="false" customHeight="true" outlineLevel="0" collapsed="false">
      <c r="A168" s="15"/>
      <c r="B168" s="15"/>
      <c r="C168" s="15"/>
      <c r="D168" s="14"/>
      <c r="E168" s="15"/>
      <c r="F168" s="15"/>
      <c r="G168" s="15"/>
      <c r="H168" s="13" t="str">
        <f aca="false">IF(OR(F168="",G168=""),"",F168*G168)</f>
        <v/>
      </c>
      <c r="I168" s="15"/>
      <c r="J168" s="15"/>
      <c r="K168" s="14"/>
      <c r="L168" s="15"/>
      <c r="M168" s="14"/>
      <c r="N168" s="15"/>
      <c r="O168" s="13" t="str">
        <f aca="false">IF(I168="","",IF(I168="Materialised",IF(COUNTIF(K168,"?*")&gt;0,"Yes","NO"),IF(COUNTIF(K168,"?*")&gt;0,"Yes","Not yet")))</f>
        <v/>
      </c>
    </row>
    <row r="169" customFormat="false" ht="30" hidden="false" customHeight="true" outlineLevel="0" collapsed="false">
      <c r="A169" s="15"/>
      <c r="B169" s="15"/>
      <c r="C169" s="15"/>
      <c r="D169" s="14"/>
      <c r="E169" s="15"/>
      <c r="F169" s="15"/>
      <c r="G169" s="15"/>
      <c r="H169" s="13" t="str">
        <f aca="false">IF(OR(F169="",G169=""),"",F169*G169)</f>
        <v/>
      </c>
      <c r="I169" s="15"/>
      <c r="J169" s="15"/>
      <c r="K169" s="14"/>
      <c r="L169" s="15"/>
      <c r="M169" s="14"/>
      <c r="N169" s="15"/>
      <c r="O169" s="13" t="str">
        <f aca="false">IF(I169="","",IF(I169="Materialised",IF(COUNTIF(K169,"?*")&gt;0,"Yes","NO"),IF(COUNTIF(K169,"?*")&gt;0,"Yes","Not yet")))</f>
        <v/>
      </c>
    </row>
    <row r="170" customFormat="false" ht="30" hidden="false" customHeight="true" outlineLevel="0" collapsed="false">
      <c r="A170" s="15"/>
      <c r="B170" s="15"/>
      <c r="C170" s="15"/>
      <c r="D170" s="14"/>
      <c r="E170" s="15"/>
      <c r="F170" s="15"/>
      <c r="G170" s="15"/>
      <c r="H170" s="13" t="str">
        <f aca="false">IF(OR(F170="",G170=""),"",F170*G170)</f>
        <v/>
      </c>
      <c r="I170" s="15"/>
      <c r="J170" s="15"/>
      <c r="K170" s="14"/>
      <c r="L170" s="15"/>
      <c r="M170" s="14"/>
      <c r="N170" s="15"/>
      <c r="O170" s="13" t="str">
        <f aca="false">IF(I170="","",IF(I170="Materialised",IF(COUNTIF(K170,"?*")&gt;0,"Yes","NO"),IF(COUNTIF(K170,"?*")&gt;0,"Yes","Not yet")))</f>
        <v/>
      </c>
    </row>
    <row r="171" customFormat="false" ht="30" hidden="false" customHeight="true" outlineLevel="0" collapsed="false">
      <c r="A171" s="15"/>
      <c r="B171" s="15"/>
      <c r="C171" s="15"/>
      <c r="D171" s="14"/>
      <c r="E171" s="15"/>
      <c r="F171" s="15"/>
      <c r="G171" s="15"/>
      <c r="H171" s="13" t="str">
        <f aca="false">IF(OR(F171="",G171=""),"",F171*G171)</f>
        <v/>
      </c>
      <c r="I171" s="15"/>
      <c r="J171" s="15"/>
      <c r="K171" s="14"/>
      <c r="L171" s="15"/>
      <c r="M171" s="14"/>
      <c r="N171" s="15"/>
      <c r="O171" s="13" t="str">
        <f aca="false">IF(I171="","",IF(I171="Materialised",IF(COUNTIF(K171,"?*")&gt;0,"Yes","NO"),IF(COUNTIF(K171,"?*")&gt;0,"Yes","Not yet")))</f>
        <v/>
      </c>
    </row>
    <row r="172" customFormat="false" ht="30" hidden="false" customHeight="true" outlineLevel="0" collapsed="false">
      <c r="A172" s="15"/>
      <c r="B172" s="15"/>
      <c r="C172" s="15"/>
      <c r="D172" s="14"/>
      <c r="E172" s="15"/>
      <c r="F172" s="15"/>
      <c r="G172" s="15"/>
      <c r="H172" s="13" t="str">
        <f aca="false">IF(OR(F172="",G172=""),"",F172*G172)</f>
        <v/>
      </c>
      <c r="I172" s="15"/>
      <c r="J172" s="15"/>
      <c r="K172" s="14"/>
      <c r="L172" s="15"/>
      <c r="M172" s="14"/>
      <c r="N172" s="15"/>
      <c r="O172" s="13" t="str">
        <f aca="false">IF(I172="","",IF(I172="Materialised",IF(COUNTIF(K172,"?*")&gt;0,"Yes","NO"),IF(COUNTIF(K172,"?*")&gt;0,"Yes","Not yet")))</f>
        <v/>
      </c>
    </row>
    <row r="173" customFormat="false" ht="30" hidden="false" customHeight="true" outlineLevel="0" collapsed="false">
      <c r="A173" s="15"/>
      <c r="B173" s="15"/>
      <c r="C173" s="15"/>
      <c r="D173" s="14"/>
      <c r="E173" s="15"/>
      <c r="F173" s="15"/>
      <c r="G173" s="15"/>
      <c r="H173" s="13" t="str">
        <f aca="false">IF(OR(F173="",G173=""),"",F173*G173)</f>
        <v/>
      </c>
      <c r="I173" s="15"/>
      <c r="J173" s="15"/>
      <c r="K173" s="14"/>
      <c r="L173" s="15"/>
      <c r="M173" s="14"/>
      <c r="N173" s="15"/>
      <c r="O173" s="13" t="str">
        <f aca="false">IF(I173="","",IF(I173="Materialised",IF(COUNTIF(K173,"?*")&gt;0,"Yes","NO"),IF(COUNTIF(K173,"?*")&gt;0,"Yes","Not yet")))</f>
        <v/>
      </c>
    </row>
    <row r="174" customFormat="false" ht="30" hidden="false" customHeight="true" outlineLevel="0" collapsed="false">
      <c r="A174" s="15"/>
      <c r="B174" s="15"/>
      <c r="C174" s="15"/>
      <c r="D174" s="14"/>
      <c r="E174" s="15"/>
      <c r="F174" s="15"/>
      <c r="G174" s="15"/>
      <c r="H174" s="13" t="str">
        <f aca="false">IF(OR(F174="",G174=""),"",F174*G174)</f>
        <v/>
      </c>
      <c r="I174" s="15"/>
      <c r="J174" s="15"/>
      <c r="K174" s="14"/>
      <c r="L174" s="15"/>
      <c r="M174" s="14"/>
      <c r="N174" s="15"/>
      <c r="O174" s="13" t="str">
        <f aca="false">IF(I174="","",IF(I174="Materialised",IF(COUNTIF(K174,"?*")&gt;0,"Yes","NO"),IF(COUNTIF(K174,"?*")&gt;0,"Yes","Not yet")))</f>
        <v/>
      </c>
    </row>
    <row r="175" customFormat="false" ht="30" hidden="false" customHeight="true" outlineLevel="0" collapsed="false">
      <c r="A175" s="15"/>
      <c r="B175" s="15"/>
      <c r="C175" s="15"/>
      <c r="D175" s="14"/>
      <c r="E175" s="15"/>
      <c r="F175" s="15"/>
      <c r="G175" s="15"/>
      <c r="H175" s="13" t="str">
        <f aca="false">IF(OR(F175="",G175=""),"",F175*G175)</f>
        <v/>
      </c>
      <c r="I175" s="15"/>
      <c r="J175" s="15"/>
      <c r="K175" s="14"/>
      <c r="L175" s="15"/>
      <c r="M175" s="14"/>
      <c r="N175" s="15"/>
      <c r="O175" s="13" t="str">
        <f aca="false">IF(I175="","",IF(I175="Materialised",IF(COUNTIF(K175,"?*")&gt;0,"Yes","NO"),IF(COUNTIF(K175,"?*")&gt;0,"Yes","Not yet")))</f>
        <v/>
      </c>
    </row>
    <row r="176" customFormat="false" ht="30" hidden="false" customHeight="true" outlineLevel="0" collapsed="false">
      <c r="A176" s="15"/>
      <c r="B176" s="15"/>
      <c r="C176" s="15"/>
      <c r="D176" s="14"/>
      <c r="E176" s="15"/>
      <c r="F176" s="15"/>
      <c r="G176" s="15"/>
      <c r="H176" s="13" t="str">
        <f aca="false">IF(OR(F176="",G176=""),"",F176*G176)</f>
        <v/>
      </c>
      <c r="I176" s="15"/>
      <c r="J176" s="15"/>
      <c r="K176" s="14"/>
      <c r="L176" s="15"/>
      <c r="M176" s="14"/>
      <c r="N176" s="15"/>
      <c r="O176" s="13" t="str">
        <f aca="false">IF(I176="","",IF(I176="Materialised",IF(COUNTIF(K176,"?*")&gt;0,"Yes","NO"),IF(COUNTIF(K176,"?*")&gt;0,"Yes","Not yet")))</f>
        <v/>
      </c>
    </row>
    <row r="177" customFormat="false" ht="30" hidden="false" customHeight="true" outlineLevel="0" collapsed="false">
      <c r="A177" s="15"/>
      <c r="B177" s="15"/>
      <c r="C177" s="15"/>
      <c r="D177" s="14"/>
      <c r="E177" s="15"/>
      <c r="F177" s="15"/>
      <c r="G177" s="15"/>
      <c r="H177" s="13" t="str">
        <f aca="false">IF(OR(F177="",G177=""),"",F177*G177)</f>
        <v/>
      </c>
      <c r="I177" s="15"/>
      <c r="J177" s="15"/>
      <c r="K177" s="14"/>
      <c r="L177" s="15"/>
      <c r="M177" s="14"/>
      <c r="N177" s="15"/>
      <c r="O177" s="13" t="str">
        <f aca="false">IF(I177="","",IF(I177="Materialised",IF(COUNTIF(K177,"?*")&gt;0,"Yes","NO"),IF(COUNTIF(K177,"?*")&gt;0,"Yes","Not yet")))</f>
        <v/>
      </c>
    </row>
    <row r="178" customFormat="false" ht="30" hidden="false" customHeight="true" outlineLevel="0" collapsed="false">
      <c r="A178" s="15"/>
      <c r="B178" s="15"/>
      <c r="C178" s="15"/>
      <c r="D178" s="14"/>
      <c r="E178" s="15"/>
      <c r="F178" s="15"/>
      <c r="G178" s="15"/>
      <c r="H178" s="13" t="str">
        <f aca="false">IF(OR(F178="",G178=""),"",F178*G178)</f>
        <v/>
      </c>
      <c r="I178" s="15"/>
      <c r="J178" s="15"/>
      <c r="K178" s="14"/>
      <c r="L178" s="15"/>
      <c r="M178" s="14"/>
      <c r="N178" s="15"/>
      <c r="O178" s="13" t="str">
        <f aca="false">IF(I178="","",IF(I178="Materialised",IF(COUNTIF(K178,"?*")&gt;0,"Yes","NO"),IF(COUNTIF(K178,"?*")&gt;0,"Yes","Not yet")))</f>
        <v/>
      </c>
    </row>
    <row r="179" customFormat="false" ht="30" hidden="false" customHeight="true" outlineLevel="0" collapsed="false">
      <c r="A179" s="15"/>
      <c r="B179" s="15"/>
      <c r="C179" s="15"/>
      <c r="D179" s="14"/>
      <c r="E179" s="15"/>
      <c r="F179" s="15"/>
      <c r="G179" s="15"/>
      <c r="H179" s="13" t="str">
        <f aca="false">IF(OR(F179="",G179=""),"",F179*G179)</f>
        <v/>
      </c>
      <c r="I179" s="15"/>
      <c r="J179" s="15"/>
      <c r="K179" s="14"/>
      <c r="L179" s="15"/>
      <c r="M179" s="14"/>
      <c r="N179" s="15"/>
      <c r="O179" s="13" t="str">
        <f aca="false">IF(I179="","",IF(I179="Materialised",IF(COUNTIF(K179,"?*")&gt;0,"Yes","NO"),IF(COUNTIF(K179,"?*")&gt;0,"Yes","Not yet")))</f>
        <v/>
      </c>
    </row>
    <row r="180" customFormat="false" ht="30" hidden="false" customHeight="true" outlineLevel="0" collapsed="false">
      <c r="A180" s="15"/>
      <c r="B180" s="15"/>
      <c r="C180" s="15"/>
      <c r="D180" s="14"/>
      <c r="E180" s="15"/>
      <c r="F180" s="15"/>
      <c r="G180" s="15"/>
      <c r="H180" s="13" t="str">
        <f aca="false">IF(OR(F180="",G180=""),"",F180*G180)</f>
        <v/>
      </c>
      <c r="I180" s="15"/>
      <c r="J180" s="15"/>
      <c r="K180" s="14"/>
      <c r="L180" s="15"/>
      <c r="M180" s="14"/>
      <c r="N180" s="15"/>
      <c r="O180" s="13" t="str">
        <f aca="false">IF(I180="","",IF(I180="Materialised",IF(COUNTIF(K180,"?*")&gt;0,"Yes","NO"),IF(COUNTIF(K180,"?*")&gt;0,"Yes","Not yet")))</f>
        <v/>
      </c>
    </row>
    <row r="181" customFormat="false" ht="30" hidden="false" customHeight="true" outlineLevel="0" collapsed="false">
      <c r="A181" s="15"/>
      <c r="B181" s="15"/>
      <c r="C181" s="15"/>
      <c r="D181" s="14"/>
      <c r="E181" s="15"/>
      <c r="F181" s="15"/>
      <c r="G181" s="15"/>
      <c r="H181" s="13" t="str">
        <f aca="false">IF(OR(F181="",G181=""),"",F181*G181)</f>
        <v/>
      </c>
      <c r="I181" s="15"/>
      <c r="J181" s="15"/>
      <c r="K181" s="14"/>
      <c r="L181" s="15"/>
      <c r="M181" s="14"/>
      <c r="N181" s="15"/>
      <c r="O181" s="13" t="str">
        <f aca="false">IF(I181="","",IF(I181="Materialised",IF(COUNTIF(K181,"?*")&gt;0,"Yes","NO"),IF(COUNTIF(K181,"?*")&gt;0,"Yes","Not yet")))</f>
        <v/>
      </c>
    </row>
    <row r="182" customFormat="false" ht="30" hidden="false" customHeight="true" outlineLevel="0" collapsed="false">
      <c r="A182" s="15"/>
      <c r="B182" s="15"/>
      <c r="C182" s="15"/>
      <c r="D182" s="14"/>
      <c r="E182" s="15"/>
      <c r="F182" s="15"/>
      <c r="G182" s="15"/>
      <c r="H182" s="13" t="str">
        <f aca="false">IF(OR(F182="",G182=""),"",F182*G182)</f>
        <v/>
      </c>
      <c r="I182" s="15"/>
      <c r="J182" s="15"/>
      <c r="K182" s="14"/>
      <c r="L182" s="15"/>
      <c r="M182" s="14"/>
      <c r="N182" s="15"/>
      <c r="O182" s="13" t="str">
        <f aca="false">IF(I182="","",IF(I182="Materialised",IF(COUNTIF(K182,"?*")&gt;0,"Yes","NO"),IF(COUNTIF(K182,"?*")&gt;0,"Yes","Not yet")))</f>
        <v/>
      </c>
    </row>
    <row r="183" customFormat="false" ht="30" hidden="false" customHeight="true" outlineLevel="0" collapsed="false">
      <c r="A183" s="15"/>
      <c r="B183" s="15"/>
      <c r="C183" s="15"/>
      <c r="D183" s="14"/>
      <c r="E183" s="15"/>
      <c r="F183" s="15"/>
      <c r="G183" s="15"/>
      <c r="H183" s="13" t="str">
        <f aca="false">IF(OR(F183="",G183=""),"",F183*G183)</f>
        <v/>
      </c>
      <c r="I183" s="15"/>
      <c r="J183" s="15"/>
      <c r="K183" s="14"/>
      <c r="L183" s="15"/>
      <c r="M183" s="14"/>
      <c r="N183" s="15"/>
      <c r="O183" s="13" t="str">
        <f aca="false">IF(I183="","",IF(I183="Materialised",IF(COUNTIF(K183,"?*")&gt;0,"Yes","NO"),IF(COUNTIF(K183,"?*")&gt;0,"Yes","Not yet")))</f>
        <v/>
      </c>
    </row>
    <row r="184" customFormat="false" ht="30" hidden="false" customHeight="true" outlineLevel="0" collapsed="false">
      <c r="A184" s="15"/>
      <c r="B184" s="15"/>
      <c r="C184" s="15"/>
      <c r="D184" s="14"/>
      <c r="E184" s="15"/>
      <c r="F184" s="15"/>
      <c r="G184" s="15"/>
      <c r="H184" s="13" t="str">
        <f aca="false">IF(OR(F184="",G184=""),"",F184*G184)</f>
        <v/>
      </c>
      <c r="I184" s="15"/>
      <c r="J184" s="15"/>
      <c r="K184" s="14"/>
      <c r="L184" s="15"/>
      <c r="M184" s="14"/>
      <c r="N184" s="15"/>
      <c r="O184" s="13" t="str">
        <f aca="false">IF(I184="","",IF(I184="Materialised",IF(COUNTIF(K184,"?*")&gt;0,"Yes","NO"),IF(COUNTIF(K184,"?*")&gt;0,"Yes","Not yet")))</f>
        <v/>
      </c>
    </row>
    <row r="185" customFormat="false" ht="30" hidden="false" customHeight="true" outlineLevel="0" collapsed="false">
      <c r="A185" s="15"/>
      <c r="B185" s="15"/>
      <c r="C185" s="15"/>
      <c r="D185" s="14"/>
      <c r="E185" s="15"/>
      <c r="F185" s="15"/>
      <c r="G185" s="15"/>
      <c r="H185" s="13" t="str">
        <f aca="false">IF(OR(F185="",G185=""),"",F185*G185)</f>
        <v/>
      </c>
      <c r="I185" s="15"/>
      <c r="J185" s="15"/>
      <c r="K185" s="14"/>
      <c r="L185" s="15"/>
      <c r="M185" s="14"/>
      <c r="N185" s="15"/>
      <c r="O185" s="13" t="str">
        <f aca="false">IF(I185="","",IF(I185="Materialised",IF(COUNTIF(K185,"?*")&gt;0,"Yes","NO"),IF(COUNTIF(K185,"?*")&gt;0,"Yes","Not yet")))</f>
        <v/>
      </c>
    </row>
    <row r="186" customFormat="false" ht="30" hidden="false" customHeight="true" outlineLevel="0" collapsed="false">
      <c r="A186" s="15"/>
      <c r="B186" s="15"/>
      <c r="C186" s="15"/>
      <c r="D186" s="14"/>
      <c r="E186" s="15"/>
      <c r="F186" s="15"/>
      <c r="G186" s="15"/>
      <c r="H186" s="13" t="str">
        <f aca="false">IF(OR(F186="",G186=""),"",F186*G186)</f>
        <v/>
      </c>
      <c r="I186" s="15"/>
      <c r="J186" s="15"/>
      <c r="K186" s="14"/>
      <c r="L186" s="15"/>
      <c r="M186" s="14"/>
      <c r="N186" s="15"/>
      <c r="O186" s="13" t="str">
        <f aca="false">IF(I186="","",IF(I186="Materialised",IF(COUNTIF(K186,"?*")&gt;0,"Yes","NO"),IF(COUNTIF(K186,"?*")&gt;0,"Yes","Not yet")))</f>
        <v/>
      </c>
    </row>
    <row r="187" customFormat="false" ht="30" hidden="false" customHeight="true" outlineLevel="0" collapsed="false">
      <c r="A187" s="15"/>
      <c r="B187" s="15"/>
      <c r="C187" s="15"/>
      <c r="D187" s="14"/>
      <c r="E187" s="15"/>
      <c r="F187" s="15"/>
      <c r="G187" s="15"/>
      <c r="H187" s="13" t="str">
        <f aca="false">IF(OR(F187="",G187=""),"",F187*G187)</f>
        <v/>
      </c>
      <c r="I187" s="15"/>
      <c r="J187" s="15"/>
      <c r="K187" s="14"/>
      <c r="L187" s="15"/>
      <c r="M187" s="14"/>
      <c r="N187" s="15"/>
      <c r="O187" s="13" t="str">
        <f aca="false">IF(I187="","",IF(I187="Materialised",IF(COUNTIF(K187,"?*")&gt;0,"Yes","NO"),IF(COUNTIF(K187,"?*")&gt;0,"Yes","Not yet")))</f>
        <v/>
      </c>
    </row>
    <row r="188" customFormat="false" ht="30" hidden="false" customHeight="true" outlineLevel="0" collapsed="false">
      <c r="A188" s="15"/>
      <c r="B188" s="15"/>
      <c r="C188" s="15"/>
      <c r="D188" s="14"/>
      <c r="E188" s="15"/>
      <c r="F188" s="15"/>
      <c r="G188" s="15"/>
      <c r="H188" s="13" t="str">
        <f aca="false">IF(OR(F188="",G188=""),"",F188*G188)</f>
        <v/>
      </c>
      <c r="I188" s="15"/>
      <c r="J188" s="15"/>
      <c r="K188" s="14"/>
      <c r="L188" s="15"/>
      <c r="M188" s="14"/>
      <c r="N188" s="15"/>
      <c r="O188" s="13" t="str">
        <f aca="false">IF(I188="","",IF(I188="Materialised",IF(COUNTIF(K188,"?*")&gt;0,"Yes","NO"),IF(COUNTIF(K188,"?*")&gt;0,"Yes","Not yet")))</f>
        <v/>
      </c>
    </row>
    <row r="189" customFormat="false" ht="30" hidden="false" customHeight="true" outlineLevel="0" collapsed="false">
      <c r="A189" s="15"/>
      <c r="B189" s="15"/>
      <c r="C189" s="15"/>
      <c r="D189" s="14"/>
      <c r="E189" s="15"/>
      <c r="F189" s="15"/>
      <c r="G189" s="15"/>
      <c r="H189" s="13" t="str">
        <f aca="false">IF(OR(F189="",G189=""),"",F189*G189)</f>
        <v/>
      </c>
      <c r="I189" s="15"/>
      <c r="J189" s="15"/>
      <c r="K189" s="14"/>
      <c r="L189" s="15"/>
      <c r="M189" s="14"/>
      <c r="N189" s="15"/>
      <c r="O189" s="13" t="str">
        <f aca="false">IF(I189="","",IF(I189="Materialised",IF(COUNTIF(K189,"?*")&gt;0,"Yes","NO"),IF(COUNTIF(K189,"?*")&gt;0,"Yes","Not yet")))</f>
        <v/>
      </c>
    </row>
    <row r="190" customFormat="false" ht="30" hidden="false" customHeight="true" outlineLevel="0" collapsed="false">
      <c r="A190" s="15"/>
      <c r="B190" s="15"/>
      <c r="C190" s="15"/>
      <c r="D190" s="14"/>
      <c r="E190" s="15"/>
      <c r="F190" s="15"/>
      <c r="G190" s="15"/>
      <c r="H190" s="13" t="str">
        <f aca="false">IF(OR(F190="",G190=""),"",F190*G190)</f>
        <v/>
      </c>
      <c r="I190" s="15"/>
      <c r="J190" s="15"/>
      <c r="K190" s="14"/>
      <c r="L190" s="15"/>
      <c r="M190" s="14"/>
      <c r="N190" s="15"/>
      <c r="O190" s="13" t="str">
        <f aca="false">IF(I190="","",IF(I190="Materialised",IF(COUNTIF(K190,"?*")&gt;0,"Yes","NO"),IF(COUNTIF(K190,"?*")&gt;0,"Yes","Not yet")))</f>
        <v/>
      </c>
    </row>
    <row r="191" customFormat="false" ht="30" hidden="false" customHeight="true" outlineLevel="0" collapsed="false">
      <c r="A191" s="15"/>
      <c r="B191" s="15"/>
      <c r="C191" s="15"/>
      <c r="D191" s="14"/>
      <c r="E191" s="15"/>
      <c r="F191" s="15"/>
      <c r="G191" s="15"/>
      <c r="H191" s="13" t="str">
        <f aca="false">IF(OR(F191="",G191=""),"",F191*G191)</f>
        <v/>
      </c>
      <c r="I191" s="15"/>
      <c r="J191" s="15"/>
      <c r="K191" s="14"/>
      <c r="L191" s="15"/>
      <c r="M191" s="14"/>
      <c r="N191" s="15"/>
      <c r="O191" s="13" t="str">
        <f aca="false">IF(I191="","",IF(I191="Materialised",IF(COUNTIF(K191,"?*")&gt;0,"Yes","NO"),IF(COUNTIF(K191,"?*")&gt;0,"Yes","Not yet")))</f>
        <v/>
      </c>
    </row>
    <row r="192" customFormat="false" ht="30" hidden="false" customHeight="true" outlineLevel="0" collapsed="false">
      <c r="A192" s="15"/>
      <c r="B192" s="15"/>
      <c r="C192" s="15"/>
      <c r="D192" s="14"/>
      <c r="E192" s="15"/>
      <c r="F192" s="15"/>
      <c r="G192" s="15"/>
      <c r="H192" s="13" t="str">
        <f aca="false">IF(OR(F192="",G192=""),"",F192*G192)</f>
        <v/>
      </c>
      <c r="I192" s="15"/>
      <c r="J192" s="15"/>
      <c r="K192" s="14"/>
      <c r="L192" s="15"/>
      <c r="M192" s="14"/>
      <c r="N192" s="15"/>
      <c r="O192" s="13" t="str">
        <f aca="false">IF(I192="","",IF(I192="Materialised",IF(COUNTIF(K192,"?*")&gt;0,"Yes","NO"),IF(COUNTIF(K192,"?*")&gt;0,"Yes","Not yet")))</f>
        <v/>
      </c>
    </row>
    <row r="193" customFormat="false" ht="30" hidden="false" customHeight="true" outlineLevel="0" collapsed="false">
      <c r="A193" s="15"/>
      <c r="B193" s="15"/>
      <c r="C193" s="15"/>
      <c r="D193" s="14"/>
      <c r="E193" s="15"/>
      <c r="F193" s="15"/>
      <c r="G193" s="15"/>
      <c r="H193" s="13" t="str">
        <f aca="false">IF(OR(F193="",G193=""),"",F193*G193)</f>
        <v/>
      </c>
      <c r="I193" s="15"/>
      <c r="J193" s="15"/>
      <c r="K193" s="14"/>
      <c r="L193" s="15"/>
      <c r="M193" s="14"/>
      <c r="N193" s="15"/>
      <c r="O193" s="13" t="str">
        <f aca="false">IF(I193="","",IF(I193="Materialised",IF(COUNTIF(K193,"?*")&gt;0,"Yes","NO"),IF(COUNTIF(K193,"?*")&gt;0,"Yes","Not yet")))</f>
        <v/>
      </c>
    </row>
    <row r="194" customFormat="false" ht="30" hidden="false" customHeight="true" outlineLevel="0" collapsed="false">
      <c r="A194" s="15"/>
      <c r="B194" s="15"/>
      <c r="C194" s="15"/>
      <c r="D194" s="14"/>
      <c r="E194" s="15"/>
      <c r="F194" s="15"/>
      <c r="G194" s="15"/>
      <c r="H194" s="13" t="str">
        <f aca="false">IF(OR(F194="",G194=""),"",F194*G194)</f>
        <v/>
      </c>
      <c r="I194" s="15"/>
      <c r="J194" s="15"/>
      <c r="K194" s="14"/>
      <c r="L194" s="15"/>
      <c r="M194" s="14"/>
      <c r="N194" s="15"/>
      <c r="O194" s="13" t="str">
        <f aca="false">IF(I194="","",IF(I194="Materialised",IF(COUNTIF(K194,"?*")&gt;0,"Yes","NO"),IF(COUNTIF(K194,"?*")&gt;0,"Yes","Not yet")))</f>
        <v/>
      </c>
    </row>
    <row r="195" customFormat="false" ht="30" hidden="false" customHeight="true" outlineLevel="0" collapsed="false">
      <c r="A195" s="15"/>
      <c r="B195" s="15"/>
      <c r="C195" s="15"/>
      <c r="D195" s="14"/>
      <c r="E195" s="15"/>
      <c r="F195" s="15"/>
      <c r="G195" s="15"/>
      <c r="H195" s="13" t="str">
        <f aca="false">IF(OR(F195="",G195=""),"",F195*G195)</f>
        <v/>
      </c>
      <c r="I195" s="15"/>
      <c r="J195" s="15"/>
      <c r="K195" s="14"/>
      <c r="L195" s="15"/>
      <c r="M195" s="14"/>
      <c r="N195" s="15"/>
      <c r="O195" s="13" t="str">
        <f aca="false">IF(I195="","",IF(I195="Materialised",IF(COUNTIF(K195,"?*")&gt;0,"Yes","NO"),IF(COUNTIF(K195,"?*")&gt;0,"Yes","Not yet")))</f>
        <v/>
      </c>
    </row>
    <row r="196" customFormat="false" ht="30" hidden="false" customHeight="true" outlineLevel="0" collapsed="false">
      <c r="A196" s="15"/>
      <c r="B196" s="15"/>
      <c r="C196" s="15"/>
      <c r="D196" s="14"/>
      <c r="E196" s="15"/>
      <c r="F196" s="15"/>
      <c r="G196" s="15"/>
      <c r="H196" s="13" t="str">
        <f aca="false">IF(OR(F196="",G196=""),"",F196*G196)</f>
        <v/>
      </c>
      <c r="I196" s="15"/>
      <c r="J196" s="15"/>
      <c r="K196" s="14"/>
      <c r="L196" s="15"/>
      <c r="M196" s="14"/>
      <c r="N196" s="15"/>
      <c r="O196" s="13" t="str">
        <f aca="false">IF(I196="","",IF(I196="Materialised",IF(COUNTIF(K196,"?*")&gt;0,"Yes","NO"),IF(COUNTIF(K196,"?*")&gt;0,"Yes","Not yet")))</f>
        <v/>
      </c>
    </row>
    <row r="197" customFormat="false" ht="30" hidden="false" customHeight="true" outlineLevel="0" collapsed="false">
      <c r="A197" s="15"/>
      <c r="B197" s="15"/>
      <c r="C197" s="15"/>
      <c r="D197" s="14"/>
      <c r="E197" s="15"/>
      <c r="F197" s="15"/>
      <c r="G197" s="15"/>
      <c r="H197" s="13" t="str">
        <f aca="false">IF(OR(F197="",G197=""),"",F197*G197)</f>
        <v/>
      </c>
      <c r="I197" s="15"/>
      <c r="J197" s="15"/>
      <c r="K197" s="14"/>
      <c r="L197" s="15"/>
      <c r="M197" s="14"/>
      <c r="N197" s="15"/>
      <c r="O197" s="13" t="str">
        <f aca="false">IF(I197="","",IF(I197="Materialised",IF(COUNTIF(K197,"?*")&gt;0,"Yes","NO"),IF(COUNTIF(K197,"?*")&gt;0,"Yes","Not yet")))</f>
        <v/>
      </c>
    </row>
    <row r="198" customFormat="false" ht="30" hidden="false" customHeight="true" outlineLevel="0" collapsed="false">
      <c r="A198" s="15"/>
      <c r="B198" s="15"/>
      <c r="C198" s="15"/>
      <c r="D198" s="14"/>
      <c r="E198" s="15"/>
      <c r="F198" s="15"/>
      <c r="G198" s="15"/>
      <c r="H198" s="13" t="str">
        <f aca="false">IF(OR(F198="",G198=""),"",F198*G198)</f>
        <v/>
      </c>
      <c r="I198" s="15"/>
      <c r="J198" s="15"/>
      <c r="K198" s="14"/>
      <c r="L198" s="15"/>
      <c r="M198" s="14"/>
      <c r="N198" s="15"/>
      <c r="O198" s="13" t="str">
        <f aca="false">IF(I198="","",IF(I198="Materialised",IF(COUNTIF(K198,"?*")&gt;0,"Yes","NO"),IF(COUNTIF(K198,"?*")&gt;0,"Yes","Not yet")))</f>
        <v/>
      </c>
    </row>
    <row r="199" customFormat="false" ht="30" hidden="false" customHeight="true" outlineLevel="0" collapsed="false">
      <c r="A199" s="15"/>
      <c r="B199" s="15"/>
      <c r="C199" s="15"/>
      <c r="D199" s="14"/>
      <c r="E199" s="15"/>
      <c r="F199" s="15"/>
      <c r="G199" s="15"/>
      <c r="H199" s="13" t="str">
        <f aca="false">IF(OR(F199="",G199=""),"",F199*G199)</f>
        <v/>
      </c>
      <c r="I199" s="15"/>
      <c r="J199" s="15"/>
      <c r="K199" s="14"/>
      <c r="L199" s="15"/>
      <c r="M199" s="14"/>
      <c r="N199" s="15"/>
      <c r="O199" s="13" t="str">
        <f aca="false">IF(I199="","",IF(I199="Materialised",IF(COUNTIF(K199,"?*")&gt;0,"Yes","NO"),IF(COUNTIF(K199,"?*")&gt;0,"Yes","Not yet")))</f>
        <v/>
      </c>
    </row>
    <row r="200" customFormat="false" ht="30" hidden="false" customHeight="true" outlineLevel="0" collapsed="false">
      <c r="A200" s="15"/>
      <c r="B200" s="15"/>
      <c r="C200" s="15"/>
      <c r="D200" s="14"/>
      <c r="E200" s="15"/>
      <c r="F200" s="15"/>
      <c r="G200" s="15"/>
      <c r="H200" s="13" t="str">
        <f aca="false">IF(OR(F200="",G200=""),"",F200*G200)</f>
        <v/>
      </c>
      <c r="I200" s="15"/>
      <c r="J200" s="15"/>
      <c r="K200" s="14"/>
      <c r="L200" s="15"/>
      <c r="M200" s="14"/>
      <c r="N200" s="15"/>
      <c r="O200" s="13" t="str">
        <f aca="false">IF(I200="","",IF(I200="Materialised",IF(COUNTIF(K200,"?*")&gt;0,"Yes","NO"),IF(COUNTIF(K200,"?*")&gt;0,"Yes","Not yet")))</f>
        <v/>
      </c>
    </row>
    <row r="201" customFormat="false" ht="30" hidden="false" customHeight="true" outlineLevel="0" collapsed="false">
      <c r="A201" s="15"/>
      <c r="B201" s="15"/>
      <c r="C201" s="15"/>
      <c r="D201" s="14"/>
      <c r="E201" s="15"/>
      <c r="F201" s="15"/>
      <c r="G201" s="15"/>
      <c r="H201" s="13" t="str">
        <f aca="false">IF(OR(F201="",G201=""),"",F201*G201)</f>
        <v/>
      </c>
      <c r="I201" s="15"/>
      <c r="J201" s="15"/>
      <c r="K201" s="14"/>
      <c r="L201" s="15"/>
      <c r="M201" s="14"/>
      <c r="N201" s="15"/>
      <c r="O201" s="13" t="str">
        <f aca="false">IF(I201="","",IF(I201="Materialised",IF(COUNTIF(K201,"?*")&gt;0,"Yes","NO"),IF(COUNTIF(K201,"?*")&gt;0,"Yes","Not yet")))</f>
        <v/>
      </c>
    </row>
    <row r="202" customFormat="false" ht="30" hidden="false" customHeight="true" outlineLevel="0" collapsed="false">
      <c r="A202" s="15"/>
      <c r="B202" s="15"/>
      <c r="C202" s="15"/>
      <c r="D202" s="14"/>
      <c r="E202" s="15"/>
      <c r="F202" s="15"/>
      <c r="G202" s="15"/>
      <c r="H202" s="13" t="str">
        <f aca="false">IF(OR(F202="",G202=""),"",F202*G202)</f>
        <v/>
      </c>
      <c r="I202" s="15"/>
      <c r="J202" s="15"/>
      <c r="K202" s="14"/>
      <c r="L202" s="15"/>
      <c r="M202" s="14"/>
      <c r="N202" s="15"/>
      <c r="O202" s="13" t="str">
        <f aca="false">IF(I202="","",IF(I202="Materialised",IF(COUNTIF(K202,"?*")&gt;0,"Yes","NO"),IF(COUNTIF(K202,"?*")&gt;0,"Yes","Not yet")))</f>
        <v/>
      </c>
    </row>
    <row r="203" customFormat="false" ht="30" hidden="false" customHeight="true" outlineLevel="0" collapsed="false">
      <c r="A203" s="15"/>
      <c r="B203" s="15"/>
      <c r="C203" s="15"/>
      <c r="D203" s="14"/>
      <c r="E203" s="15"/>
      <c r="F203" s="15"/>
      <c r="G203" s="15"/>
      <c r="H203" s="13" t="str">
        <f aca="false">IF(OR(F203="",G203=""),"",F203*G203)</f>
        <v/>
      </c>
      <c r="I203" s="15"/>
      <c r="J203" s="15"/>
      <c r="K203" s="14"/>
      <c r="L203" s="15"/>
      <c r="M203" s="14"/>
      <c r="N203" s="15"/>
      <c r="O203" s="13" t="str">
        <f aca="false">IF(I203="","",IF(I203="Materialised",IF(COUNTIF(K203,"?*")&gt;0,"Yes","NO"),IF(COUNTIF(K203,"?*")&gt;0,"Yes","Not yet")))</f>
        <v/>
      </c>
    </row>
    <row r="204" customFormat="false" ht="30" hidden="false" customHeight="true" outlineLevel="0" collapsed="false">
      <c r="A204" s="15"/>
      <c r="B204" s="15"/>
      <c r="C204" s="15"/>
      <c r="D204" s="14"/>
      <c r="E204" s="15"/>
      <c r="F204" s="15"/>
      <c r="G204" s="15"/>
      <c r="H204" s="13" t="str">
        <f aca="false">IF(OR(F204="",G204=""),"",F204*G204)</f>
        <v/>
      </c>
      <c r="I204" s="15"/>
      <c r="J204" s="15"/>
      <c r="K204" s="14"/>
      <c r="L204" s="15"/>
      <c r="M204" s="14"/>
      <c r="N204" s="15"/>
      <c r="O204" s="13" t="str">
        <f aca="false">IF(I204="","",IF(I204="Materialised",IF(COUNTIF(K204,"?*")&gt;0,"Yes","NO"),IF(COUNTIF(K204,"?*")&gt;0,"Yes","Not yet")))</f>
        <v/>
      </c>
    </row>
  </sheetData>
  <dataValidations count="3">
    <dataValidation allowBlank="true" errorStyle="stop" operator="between" showDropDown="false" showErrorMessage="false" showInputMessage="false" sqref="F6:G204" type="whole">
      <formula1>1</formula1>
      <formula2>5</formula2>
    </dataValidation>
    <dataValidation allowBlank="true" errorStyle="stop" operator="between" showDropDown="false" showErrorMessage="false" showInputMessage="false" sqref="I6:I204" type="list">
      <formula1>"Open,Probed,Mitigated,Accepted,Materialised,Closed"</formula1>
      <formula2>0</formula2>
    </dataValidation>
    <dataValidation allowBlank="true" errorStyle="stop" operator="between" showDropDown="false" showErrorMessage="false" showInputMessage="false" sqref="E6:E204" type="list">
      <formula1>"External dependency,Technical,Commercial,Regulatory,Resourcing,Client-side,Scope,Communication,Assumption"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5C43"/>
    <pageSetUpPr fitToPage="false"/>
  </sheetPr>
  <dimension ref="A1:B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64"/>
  </cols>
  <sheetData>
    <row r="1" customFormat="false" ht="17.35" hidden="false" customHeight="false" outlineLevel="0" collapsed="false">
      <c r="A1" s="5" t="s">
        <v>73</v>
      </c>
    </row>
    <row r="2" customFormat="false" ht="15" hidden="false" customHeight="false" outlineLevel="0" collapsed="false">
      <c r="A2" s="6" t="s">
        <v>74</v>
      </c>
    </row>
    <row r="4" customFormat="false" ht="15" hidden="false" customHeight="false" outlineLevel="0" collapsed="false">
      <c r="A4" s="9" t="s">
        <v>75</v>
      </c>
    </row>
    <row r="5" customFormat="false" ht="15" hidden="false" customHeight="false" outlineLevel="0" collapsed="false">
      <c r="A5" s="10" t="s">
        <v>59</v>
      </c>
      <c r="B5" s="10" t="s">
        <v>76</v>
      </c>
    </row>
    <row r="6" customFormat="false" ht="15" hidden="false" customHeight="false" outlineLevel="0" collapsed="false">
      <c r="A6" s="13" t="s">
        <v>77</v>
      </c>
      <c r="B6" s="13" t="n">
        <f aca="false">COUNTIF(Register!$I$5:$I$204,"Open")</f>
        <v>0</v>
      </c>
    </row>
    <row r="7" customFormat="false" ht="15" hidden="false" customHeight="false" outlineLevel="0" collapsed="false">
      <c r="A7" s="13" t="s">
        <v>68</v>
      </c>
      <c r="B7" s="13" t="n">
        <f aca="false">COUNTIF(Register!$I$5:$I$204,"Probed")</f>
        <v>1</v>
      </c>
    </row>
    <row r="8" customFormat="false" ht="15" hidden="false" customHeight="false" outlineLevel="0" collapsed="false">
      <c r="A8" s="13" t="s">
        <v>78</v>
      </c>
      <c r="B8" s="13" t="n">
        <f aca="false">COUNTIF(Register!$I$5:$I$204,"Mitigated")</f>
        <v>0</v>
      </c>
    </row>
    <row r="9" customFormat="false" ht="15" hidden="false" customHeight="false" outlineLevel="0" collapsed="false">
      <c r="A9" s="13" t="s">
        <v>79</v>
      </c>
      <c r="B9" s="13" t="n">
        <f aca="false">COUNTIF(Register!$I$5:$I$204,"Accepted")</f>
        <v>0</v>
      </c>
    </row>
    <row r="10" customFormat="false" ht="15" hidden="false" customHeight="false" outlineLevel="0" collapsed="false">
      <c r="A10" s="13" t="s">
        <v>80</v>
      </c>
      <c r="B10" s="13" t="n">
        <f aca="false">COUNTIF(Register!$I$5:$I$204,"Materialised")</f>
        <v>0</v>
      </c>
    </row>
    <row r="11" customFormat="false" ht="15" hidden="false" customHeight="false" outlineLevel="0" collapsed="false">
      <c r="A11" s="13" t="s">
        <v>81</v>
      </c>
      <c r="B11" s="13" t="n">
        <f aca="false">COUNTIF(Register!$I$5:$I$204,"Closed")</f>
        <v>0</v>
      </c>
    </row>
    <row r="12" customFormat="false" ht="15" hidden="false" customHeight="false" outlineLevel="0" collapsed="false">
      <c r="A12" s="16" t="s">
        <v>82</v>
      </c>
      <c r="B12" s="16" t="n">
        <f aca="false">COUNTIF(Register!$A$5:$A$204,"?*")</f>
        <v>1</v>
      </c>
    </row>
    <row r="15" customFormat="false" ht="15" hidden="false" customHeight="false" outlineLevel="0" collapsed="false">
      <c r="A15" s="9" t="s">
        <v>18</v>
      </c>
    </row>
    <row r="16" customFormat="false" ht="15" hidden="false" customHeight="false" outlineLevel="0" collapsed="false">
      <c r="A16" s="7" t="s">
        <v>83</v>
      </c>
    </row>
    <row r="17" customFormat="false" ht="43.5" hidden="false" customHeight="true" outlineLevel="0" collapsed="false">
      <c r="A17" s="17" t="n">
        <f aca="false">COUNTIFS(Register!$I$5:$I$204,"Materialised",Register!$O$5:$O$204,"NO")</f>
        <v>0</v>
      </c>
      <c r="B17" s="2" t="s">
        <v>84</v>
      </c>
    </row>
    <row r="20" customFormat="false" ht="15" hidden="false" customHeight="false" outlineLevel="0" collapsed="false">
      <c r="A20" s="9" t="s">
        <v>85</v>
      </c>
    </row>
    <row r="21" customFormat="false" ht="43.5" hidden="false" customHeight="true" outlineLevel="0" collapsed="false">
      <c r="A21" s="18" t="n">
        <f aca="false">COUNTIFS(Register!$I$5:$I$204,"Open",Register!$H$5:$H$204,"&gt;=16")</f>
        <v>0</v>
      </c>
      <c r="B21" s="2" t="s">
        <v>86</v>
      </c>
    </row>
    <row r="24" customFormat="false" ht="15" hidden="false" customHeight="false" outlineLevel="0" collapsed="false">
      <c r="A24" s="9" t="s">
        <v>87</v>
      </c>
    </row>
    <row r="25" customFormat="false" ht="15" hidden="false" customHeight="false" outlineLevel="0" collapsed="false">
      <c r="A25" s="19" t="s">
        <v>88</v>
      </c>
      <c r="B25" s="13" t="n">
        <f aca="false">SUMPRODUCT((Register!$C$5:$C$204&lt;&gt;"")/COUNTIF(Register!$C$5:$C$204,Register!$C$5:$C$204&amp;""))</f>
        <v>1</v>
      </c>
    </row>
    <row r="26" customFormat="false" ht="15" hidden="false" customHeight="false" outlineLevel="0" collapsed="false">
      <c r="A26" s="19" t="s">
        <v>89</v>
      </c>
      <c r="B26" s="13" t="n">
        <f aca="false">IFERROR(ROUND(AVERAGE(Register!$H$5:$H$204),1),"")</f>
        <v>20</v>
      </c>
    </row>
    <row r="27" customFormat="false" ht="15" hidden="false" customHeight="false" outlineLevel="0" collapsed="false">
      <c r="A27" s="19" t="s">
        <v>90</v>
      </c>
      <c r="B27" s="13" t="n">
        <f aca="false">COUNTIF(Register!$I$5:$I$204,"Accepted")</f>
        <v>0</v>
      </c>
    </row>
    <row r="30" customFormat="false" ht="15" hidden="false" customHeight="false" outlineLevel="0" collapsed="false">
      <c r="A30" s="6" t="s">
        <v>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2026-08-25T11:30:42Z</dcterms:created>
  <dc:creator>openpyxl</dc:creator>
  <dc:description/>
  <dc:language>en-US</dc:language>
  <cp:lastModifiedBy/>
  <dcterms:modified xsi:type="dcterms:W3CDTF">2026-08-25T11:30:43Z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